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J:\Városüzemeltetés\  Sütő Sándor\2026\közvilágítás\Munkák\Beszerzés\"/>
    </mc:Choice>
  </mc:AlternateContent>
  <xr:revisionPtr revIDLastSave="0" documentId="13_ncr:1_{3F1EF765-BB96-46FC-8F81-60CA36D31C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6" i="1" l="1"/>
  <c r="I55" i="1"/>
  <c r="H56" i="1"/>
  <c r="H55" i="1"/>
  <c r="I54" i="1"/>
  <c r="H54" i="1"/>
  <c r="I53" i="1"/>
  <c r="H53" i="1"/>
  <c r="I52" i="1"/>
  <c r="H52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51" i="1"/>
  <c r="H51" i="1"/>
  <c r="I50" i="1"/>
  <c r="H50" i="1"/>
  <c r="I49" i="1"/>
  <c r="H49" i="1"/>
  <c r="I48" i="1"/>
  <c r="H48" i="1"/>
  <c r="I43" i="1"/>
  <c r="H43" i="1"/>
  <c r="I38" i="1"/>
  <c r="H38" i="1"/>
  <c r="I37" i="1"/>
  <c r="H37" i="1"/>
  <c r="I36" i="1"/>
  <c r="H36" i="1"/>
  <c r="I35" i="1"/>
  <c r="H35" i="1"/>
  <c r="I34" i="1"/>
  <c r="H34" i="1"/>
  <c r="I33" i="1"/>
  <c r="H33" i="1"/>
  <c r="I45" i="1"/>
  <c r="H45" i="1"/>
  <c r="I44" i="1"/>
  <c r="H44" i="1"/>
  <c r="I47" i="1"/>
  <c r="I46" i="1"/>
  <c r="I42" i="1"/>
  <c r="I41" i="1"/>
  <c r="I40" i="1"/>
  <c r="I39" i="1"/>
  <c r="I32" i="1"/>
  <c r="I31" i="1"/>
  <c r="I30" i="1"/>
  <c r="I29" i="1"/>
  <c r="I28" i="1"/>
  <c r="I11" i="1"/>
  <c r="I10" i="1"/>
  <c r="I9" i="1"/>
  <c r="I8" i="1"/>
  <c r="I7" i="1"/>
  <c r="I6" i="1"/>
  <c r="I5" i="1"/>
  <c r="H47" i="1"/>
  <c r="H46" i="1"/>
  <c r="H42" i="1"/>
  <c r="H41" i="1"/>
  <c r="H40" i="1"/>
  <c r="H39" i="1"/>
  <c r="H32" i="1"/>
  <c r="H31" i="1"/>
  <c r="H30" i="1"/>
  <c r="H29" i="1"/>
  <c r="H28" i="1"/>
  <c r="H11" i="1"/>
  <c r="H10" i="1"/>
  <c r="H9" i="1"/>
  <c r="H8" i="1"/>
  <c r="H7" i="1"/>
  <c r="H6" i="1"/>
  <c r="H5" i="1"/>
  <c r="I4" i="1"/>
  <c r="I57" i="1" s="1"/>
  <c r="H4" i="1"/>
  <c r="H57" i="1" s="1"/>
  <c r="H58" i="1" l="1"/>
  <c r="H59" i="1" s="1"/>
  <c r="H60" i="1" s="1"/>
</calcChain>
</file>

<file path=xl/sharedStrings.xml><?xml version="1.0" encoding="utf-8"?>
<sst xmlns="http://schemas.openxmlformats.org/spreadsheetml/2006/main" count="228" uniqueCount="160">
  <si>
    <t>Tétel megnevezése</t>
  </si>
  <si>
    <t>Egység</t>
  </si>
  <si>
    <t>Anyag</t>
  </si>
  <si>
    <t>Díj</t>
  </si>
  <si>
    <t>Egységár</t>
  </si>
  <si>
    <t>1.</t>
  </si>
  <si>
    <t>m</t>
  </si>
  <si>
    <t>2.</t>
  </si>
  <si>
    <t>3.</t>
  </si>
  <si>
    <t>m3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</si>
  <si>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</si>
  <si>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</si>
  <si>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</si>
  <si>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</si>
  <si>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</si>
  <si>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</si>
  <si>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</si>
  <si>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</si>
  <si>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</si>
  <si>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</si>
  <si>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</si>
  <si>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db</t>
  </si>
  <si>
    <t>15.</t>
  </si>
  <si>
    <t>16.</t>
  </si>
  <si>
    <t>17.</t>
  </si>
  <si>
    <t>18.</t>
  </si>
  <si>
    <t>m2</t>
  </si>
  <si>
    <t>19.</t>
  </si>
  <si>
    <t>Összeg</t>
  </si>
  <si>
    <t>Mennyiség</t>
  </si>
  <si>
    <t>Sorszám</t>
  </si>
  <si>
    <t>I.</t>
  </si>
  <si>
    <t>"K"</t>
  </si>
  <si>
    <t>20.</t>
  </si>
  <si>
    <t>21.</t>
  </si>
  <si>
    <t>22.</t>
  </si>
  <si>
    <t>Áfa 27 %</t>
  </si>
  <si>
    <t>Összesen:</t>
  </si>
  <si>
    <t xml:space="preserve"> anyag, díj összesen nettó:</t>
  </si>
  <si>
    <t xml:space="preserve"> összesen bruttó:</t>
  </si>
  <si>
    <t>Munkagödör földkiemelése épületek és műtárgyak helyén bármely konzisztenciájú,    I-IV. oszt. talajban, gépi erővel, kiegészítő kézi munkával, alapterület: 10,00 m²-ig,
2,0 m mélységig, oszlopok, kandeláberek földmunka</t>
  </si>
  <si>
    <t>21-003-7.1.1.1</t>
  </si>
  <si>
    <t>Földvisszatöltés munkagödörbe vagy munkaárokba, tömörítés nélkül, réteges elterítéssel, I-IV. osztályú talajban, kézi erővel, az anyag súlypontja karoláson belül,
a vezeték (műtárgy) felett és mellett 50 cm vastagságig</t>
  </si>
  <si>
    <t>21-03-11.1.1</t>
  </si>
  <si>
    <t>Villanyszerelés földmunkája; visszatöltéssel, döngöléssel, I-IV. oszt. talajban, kábelárok földmunkája 0,70 m mélységig, 0,40 m szélességig</t>
  </si>
  <si>
    <t>21-011-9.1.1</t>
  </si>
  <si>
    <t>21-004-4.1.1</t>
  </si>
  <si>
    <t>Tömörítés bármely tömörítési osztályban gépi erővel,
kis felületen, tömörségi fok: 85%</t>
  </si>
  <si>
    <t>21-008-2.2.1</t>
  </si>
  <si>
    <t>Földmű vízszintes felületének rendezése a felesleges föld elterítésével, tömörítés nélkül, gépi erővel, kiegészítő kézi munkával, 16%-os terephajlásig, 20 cm vastagságban, talajosztály: I-IV.</t>
  </si>
  <si>
    <t>21-004-2.1.1</t>
  </si>
  <si>
    <t>Fejtett föld felrakása szállítóeszközre, géppel, talajosztály I-IV. elszállítása lerakóhelyre, lerakóhelyi díjjal</t>
  </si>
  <si>
    <t>21-011-1.2.1</t>
  </si>
  <si>
    <t>Oszlop, pillér készítése, betonból, X0b(H), XC1, XC2 környezeti osztályú,
földnedves konzisztenciájú betonból, kézi csömöszöléssel
C20/25 - X0b(H) - 24 - F1 - CEM 52,5, m = 6,8 finomsági modulussal</t>
  </si>
  <si>
    <t>31-011-21.1.1</t>
  </si>
  <si>
    <t>71-101-1.41.1.1.3</t>
  </si>
  <si>
    <t>71-101-1.1.1.1.1.1-0160604</t>
  </si>
  <si>
    <t>Köz és térvilágítás; Acéloszlop elhelyezése, felületvédelemmel,közvilágítási összekötő- és biztosító szekrénnyel,földmunkával és betonalappal,lámpatest és fényforrás nélkül, kör keresztmetszetű, kúpos, talplemezes kivitelben, 3-6,5 méter fénypontmagasság között VIKO VO-06.60 kúpos, talpas lámpaoszlop 6 m magas, Ø60 mm csúcsátmérő, alapvasalattal, Csz.: VO-06.60</t>
  </si>
  <si>
    <t>Köz és térvilágítás; Acéloszlop elhelyezése, felületvédelemmel,közvilágítási összekötő- és biztosító szekrénnyel,földmunkával és betonalappal,lámpatest és fényforrás nélkül,kör keresztmetszetű, kúpos,talplemezes kivitelben, 7-10 méter fénypontmagasság között VIKO VO-08.60 kúpos, talpas lámpaoszlop 8 m magas, Ø60 mm csúcsátmérő, alapvasalattal, Csz.: VO-08.60</t>
  </si>
  <si>
    <t>71-101-1.1.1.1.1.2-0160612</t>
  </si>
  <si>
    <t>Köz és térvilágítás;Acéloszlop elhelyezése, felületvédelemmel, közvilágítási összekötő- és biztosító szekrénnyel,földmunkával és betonalappal,lámpatest és fényforrás nélkül, kör keresztmetszetű, kúpos,talplemezes kivitelben,7-10 méter fénypontmagasság között VIKO VO-10.60 kúpos, talpas lámpaoszlop 10 m magas, Ø60 mm csúcsátmérő, alapvasalattal, Csz.: VO-10.60</t>
  </si>
  <si>
    <t>71-101-1.1.1.1.1.2-0160614</t>
  </si>
  <si>
    <t>Köz és térvilágítás; Acéloszlop elhelyezése, felületvédelemmel,közvilágítási összekötő- és biztosító szekrénnyel,földmunkával és betonalappal,lámpatest és fényforrás nélkül, acél oszlop kiegészítők, oszlopkar HOLUX V1T-0,2/76-60 közvilágítási 1 karú acél lámpakar 200 mm kinyúlással, 76 mm csúcsátmérős oszlopra, Csz:1-32-11-0120</t>
  </si>
  <si>
    <t>71-101-1.1.4.1-0141829</t>
  </si>
  <si>
    <t>Köz és térvilágítás; Acéloszlop elhelyezése, felületvédelemmel,közvilágítási összekötő- és biztosító szekrénnyel,földmunkával és betonalappal,lámpatest és fényforrás nélkül, acél oszlop kiegészítők, oszlopkar HOLUX V2T-0,2/76-60 közvilágítási 2 karú acél lámpakar 200 mm kinyúlással, 76 mm csúcsátmérős oszlopra, Csz:1-32-11-0123</t>
  </si>
  <si>
    <t>71-101-1.1.4.1-0141830</t>
  </si>
  <si>
    <t>Köz és térvilágítás; Acéloszlop elhelyezése, felületvédelemmel,közvilágítási összekötő- és biztosító szekrénnyel,földmunkával és betonalappal,lámpatest és fényforrás nélkül, acél oszlop kiegészítők, oszlopkar HOLUX V1T-0,5/76-60 közvilágítási 1 karú acél lámpakar 500 mm kinyúlással, 76 mm csúcsátmérős oszlopra, Csz:1-32-11-0070</t>
  </si>
  <si>
    <t>71-101-1.1.4.1-0141835</t>
  </si>
  <si>
    <t>Köz és térvilágítás; Acéloszlop elhelyezése, felületvédelemmel,közvilágítási összekötő- és biztosító szekrénnyel,földmunkával és betonalappal,lámpatest és fényforrás nélkül, acél oszlop kiegészítők, oszlopkar HOLUX V1T-10/76-60 közvilágítási 1 karú acél lámpakar 1000 mm kinyúlással, 76 mm csúcsátmérős oszlopra, Csz:1-32-11-0065</t>
  </si>
  <si>
    <t>71-101-1.1.4.1-0141844</t>
  </si>
  <si>
    <t>Köz és térvilágítás; Acéloszlop elhelyezése, felületvédelemmel,közvilágítási összekötő- és biztosító szekrénnyel,földmunkával és betonalappal,lámpatest és fényforrás nélkül,acél oszlop kiegészítők,
oszlopkar HOLUX V1T-15/76-60 közvilágítási 1 karú acél lámpakar 1500 mm kinyúlással, 76 mm csúcsátmérős oszlopra, Csz:1-32-11-0069</t>
  </si>
  <si>
    <t>Köz és térvilágítás; Vasbeton oszlop elhelyezése, csőcsonkos kivitel, közvilágítási összekötő- és biztosító szekrénnyel, földmunkával és betonalappal, formába öntött, áttört gerincű távvezeték-oszlopok (B), támlemez nélkül, 10 méter fénypontmagasságig</t>
  </si>
  <si>
    <t>71-101-1.21.1.4.1.1</t>
  </si>
  <si>
    <t>Köz és térvilágítás; Vasbeton oszlop elhelyezése, csőcsonkos kivitel, közvilágítási összekötő- és biztosító szekrénnyel, földmunkával és betonalappal, vasbeton oszlop kiegészítők, oszlopkar
E-FAMILY (HOLUX) KS10/60, Közvilágítási 1 karú beton lámpakar 1000 mm kinyúlással, RS típusú oszlopra, Csz:1-32-15-0051</t>
  </si>
  <si>
    <t>71-101-1.21.5.2-0142656</t>
  </si>
  <si>
    <t>Köz és térvilágítás; Vasbeton oszlop elhelyezése, csőcsonkos kivitel, közvilágítási összekötő- és biztosító szekrénnyel, földmunkával és betonalappal, vasbeton oszlop kiegészítők, oszlopkar
E-FAMILY (HOLUX) KS15/60, Közvilágítási 1 karú beton lámpakar 1500 mm kinyúlással, RS típusú oszlopra, Csz:1-32-15-0056</t>
  </si>
  <si>
    <t>71-101-1.21.5.2-0142671</t>
  </si>
  <si>
    <t>Köz és térvilágítás; Vasbeton oszlopgyám elhelyezése, kör keresztmetszetű, pörgetett oszlopgyám (PeG, PeF), 3 méter magasságig SW Umwelttechnik PeG 23/300 23x300 cm pörgetett oszlopgyám, Cikkszám: 1000000519</t>
  </si>
  <si>
    <t>71-101-1.23.1.1-0145026</t>
  </si>
  <si>
    <t>Műanyag szigetelésű energiaátviteli és irányítás-technikai kábel fektetése
kézi erővel, kábelárokba vagy kábelcsatornába, tömeghatár: 1,01-1,50 kg/m
Cabling Systems Hungary NAYY-J 0,6/1 kV 4x50 mm²</t>
  </si>
  <si>
    <t>71-002-52.4-0337035</t>
  </si>
  <si>
    <t>Légtáp vezeték és tartozékainak elhelyezése, légkábel tartószerkezet, oldalszigetelő tartó felszerelése, egyvonalas, kereszttartóra vagy oszlopkarra felszerelve, 1 db szigetelővel Gombaszigetelő tartó oszlopkarra vagy kereszttartóra</t>
  </si>
  <si>
    <t>71-004-1.1.1.1.1.1-0101864</t>
  </si>
  <si>
    <t>Légtáp vezeték és tartozékainak elhelyezése, légkábel felszerelése, 400/53 légtápvezeték, szigeteletlen acél-alumínium vezeték, tartószerkezetekre, két szál 34-AL1/56-ST1A (ACSR 400-as) acél-aluminium szabadvezeték (7×3,1+56×3,1)  MSZ EN50182</t>
  </si>
  <si>
    <t>Légtáp vezeték és tartozékainak elhelyezése, légkábel kötések készítése, 400-480 mm2 keresztmetszetű alumínium légvezeték, elektromos áthidalás készítése, szigetelt légkábellel, szorítókkal
NSGAFöu 1,8/3 kV 1x240mm2 különleges gumiköpenyes vezeték</t>
  </si>
  <si>
    <t>71-004-1.3.4.1-0101724</t>
  </si>
  <si>
    <t>Légtáp vezeték és tartozékainak elhelyezése, légkábel kötések készítése, 150-240 mm2 keresztmetszetű réz légvezeték, végzáró hüvely felszerelése 240mm2-es végzárhüvely</t>
  </si>
  <si>
    <t>71-004-1.3.4.1-0101864</t>
  </si>
  <si>
    <t>Köz- és parkvilágítási lámpatest elhelyezése előre elkészített tartószerkezetre, LED-es kivitelben ADVANCE (HOLUX) AB1,  LED-es közvilágítási lámpatest, 26W / 2860lm, semlegesfehér (4000K), IP66 Csz:1-27-15-0054</t>
  </si>
  <si>
    <t>71-010-9.6-0143273</t>
  </si>
  <si>
    <t>Köz- és parkvilágítási lámpatest elhelyezése előre elkészített tartószerkezetre, LED-es kivitelben ADVANCE (HOLUX) AB1, LED-es közvilágítási lámpatest, 45W / 4700lm, semlegesfehér (4000K), IP66 Csz:1-27-15-0036</t>
  </si>
  <si>
    <t>71-010-9.6-0143275</t>
  </si>
  <si>
    <t>Köz- és parkvilágítási lámpatest elhelyezése előre elkészített tartószerkezetre, LED-es kivitelben ADVANCE (HOLUX) AB1, LED-es közvilágítási lámpatest, 76W / 7750lm, semlegesfehér (4000K), IP66 Csz:1-27-15-0058</t>
  </si>
  <si>
    <t>71-010-9.6-0143280</t>
  </si>
  <si>
    <t>Köz- és parkvilágítási lámpatest elhelyezése előre elkészített tartószerkezetre, LED-es kivitelben CHALLENGE (HOLUX) AB1, LED-es közvilágítási lámpatest, 90W / 10650lm, semlegesfehér (4000K), IP66 Csz:1-27-15-0059</t>
  </si>
  <si>
    <t>71-010-9.6-0143282</t>
  </si>
  <si>
    <t>Köz- és parkvilágítási lámpatest elhelyezése előre elkészített tartószerkezetre, LED-es kivitelben Berton Világítástechnika, 45W-os 5625 lm, IP65 kültéri lámpatest, max.Ø60 mm-es csőátmérőre,utcai vagy körszimmetrikus fényszöggel, Csz.: LYRA 45W</t>
  </si>
  <si>
    <t>71-010-9.6-0630267</t>
  </si>
  <si>
    <t>Köz- és parkvilágítási lámpatest elhelyezése előre elkészített tartószerkezetre, LED-es kivitelben Berton Világítástechnika, 70W-os 8750lm, IP65 kültéri lámpatest, max.Ø60 mm-es csőátmérőre,utcai vagy körszimmetrikus fényszöggel, Csz.: LYRA 70W</t>
  </si>
  <si>
    <t>71-010-9.6-0630273</t>
  </si>
  <si>
    <t>Kültéri fényvető elhelyezése előre elkészített tartószerkezetre, felületre szerelt kivitelben, szimmetrikus fényeloszlású, LED-es kivitelben COMPASS CL1809 Floodlight LED 100W/4000K Black IP65 10000 lm Kültéri LED reflektor alumínium házzal és üvegburával</t>
  </si>
  <si>
    <t>71-010-10.4.6-0628907</t>
  </si>
  <si>
    <t>Univerzális szabadtéri mérőszekrények, 4 modulos csapófedeles ablakkal, 1 db egyfázisú vagy 1 db háromfázisú mérőhöz, oszlopra, falra szerelve vagy talajba telepítve</t>
  </si>
  <si>
    <t>71-009-33</t>
  </si>
  <si>
    <t>Műanyag kábelvédő cső elhelyezése földárokba, cső kívül bordás vagy sima, belül sima fallal,
tekercsben, DN 100 méretig, DN 75 Cabling Systems Hungary védőcső unicor 75</t>
  </si>
  <si>
    <t>71-001-5.1.2.1.4</t>
  </si>
  <si>
    <t>Kábeljelző szalag elhelyezése Cabling Systems Hungary műanyag kábeljelölő szalag, 100x0.2 mm</t>
  </si>
  <si>
    <t>71-002-84</t>
  </si>
  <si>
    <t>Köz és térvilágítás; Faoszlop elhelyezése, felületvédelemmel,közvilágítási összekötő- és biztosító szekrénnyel,földmunkával, lámpatest és fényforrás nélkül, kör keresztmetszetű, 3-6,5 méter fénypontmagasság között faoszlop 6 m magas,</t>
  </si>
  <si>
    <t>Köz és térvilágítás; Faoszlop elhelyezése, felületvédelemmel,közvilágítási összekötő- és biztosító szekrénnyel,földmunkával, lámpatest és fényforrás nélkül, kör keresztmetszetű, 3-6,5 méter fénypontmagasság között faoszlop 8 m magas,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</si>
  <si>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</si>
  <si>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</si>
  <si>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</si>
  <si>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</si>
  <si>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</si>
  <si>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</si>
  <si>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</si>
  <si>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</si>
  <si>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</si>
  <si>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</si>
  <si>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</si>
  <si>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</si>
  <si>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</si>
  <si>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</si>
  <si>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</si>
  <si>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</si>
  <si>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</si>
  <si>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</si>
  <si>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</si>
  <si>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</si>
  <si>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</si>
  <si>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</si>
  <si>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 xml:space="preserve">"K" </t>
  </si>
  <si>
    <t>Földkábel hálózaton zárlat, szakadás, kábelhiba kimérése, feltárása</t>
  </si>
  <si>
    <t>Közvilágítási, aktív, passzív elemek bontása</t>
  </si>
  <si>
    <t>45.</t>
  </si>
  <si>
    <t>46.</t>
  </si>
  <si>
    <t>47.</t>
  </si>
  <si>
    <t>Közvilágítási hagyományos lámpatestek átszerelése LED izzósra (fénycsöves)</t>
  </si>
  <si>
    <t>Közvilágítási hagyományos lámpatestek átszerelése LED izzósra (NA)</t>
  </si>
  <si>
    <t>48.</t>
  </si>
  <si>
    <t>49.</t>
  </si>
  <si>
    <t>Napelemes közvilágítási lámpatestek felszerelése falikonzollal falfelületre</t>
  </si>
  <si>
    <t>Napelemes közvilágítási lámpatestek felszerelése kandeláberre</t>
  </si>
  <si>
    <t>50.</t>
  </si>
  <si>
    <t>Közvilágítási hagyományos lámpatestek cseréje LED lámpatestre 25W</t>
  </si>
  <si>
    <t>Közvilágítási hagyományos lámpatestek cseréje LED lámpatestre 65W</t>
  </si>
  <si>
    <t>Közvilágítási hagyományos lámpatestek cseréje LED lámpatestre 90W</t>
  </si>
  <si>
    <t>Terfigyelő kamera csatlakozás kiépítése kompletten (kábel, védőcső, bilincsek, kismegszakító, szabványos IP65 csatlakozószekrény) állandó villamos energia hálózatra</t>
  </si>
  <si>
    <t>Terfigyelő kamera csatlakozás kiépítése kompletten (kábel, védőcső, bilincsek, kismegszakító, szabványos IP65 csatlakozószekrény) közvilágítási hálózatra</t>
  </si>
  <si>
    <t>Talajjavító réteg készítése vonalas létesítményeknél, 3,00 m szélességig vagy építményen belül, homokból Természetes szemmegoszlású homok, TH  0/4 P-TT, Nyékládháza kábelárok 10 cm vtg. Ágyazat</t>
  </si>
  <si>
    <t>51.</t>
  </si>
  <si>
    <t xml:space="preserve">Önkormányzat fenntartásában lévő közvilágítási NA lámpatestek üzemeltetése </t>
  </si>
  <si>
    <t>52.</t>
  </si>
  <si>
    <t>53.</t>
  </si>
  <si>
    <t xml:space="preserve">Önkormányzat fenntartásában lévő közvilágítási fénycsöves lámpatestek üzemeltetése </t>
  </si>
  <si>
    <t xml:space="preserve">Önkormányzat fenntartásában lévő közvilágítási LED lámpatestek üzemeltetése </t>
  </si>
  <si>
    <t>Köz és térvilágítás; Kandeláber elhelyezése, alapvasalattal, szerelőlappal, közvilágítási összekötő- és biztosító szekrénnyel, földmunkával és betonalappal, oszlopcsúcsos, talplemezes kivitelben, 6-8 méter fénypontmagasság között 6 m-es kandeláber</t>
  </si>
  <si>
    <t>Köz és térvilágítás; Kandeláber elhelyezése, alapvasalattal, szerelőlappal, lámpatesttel, közvilágítási összekötő- és biztosító szekrénnyel, földmunkával és betonalappal, oszlopcsúcsos, talplemezes kivitelben, 2-4 méter fénypontmagasság között 4 m-es kandeláber</t>
  </si>
  <si>
    <t>Közvilágítási, elektromos energiaellátási munkák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</si>
</sst>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Ft&quot;_-;\-* #,##0.00\ &quot;Ft&quot;_-;_-* &quot;-&quot;??\ &quot;Ft&quot;_-;_-@_-"/>
    <numFmt numFmtId="164" formatCode="_-* #,##0\ &quot;Ft&quot;_-;\-* #,##0\ &quot;Ft&quot;_-;_-* &quot;-&quot;??\ &quot;Ft&quot;_-;_-@_-"/>
  </numFmts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name val="MS Sans Serif"/>
      <family val="2"/>
      <charset val="238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charset val="238"/>
      <scheme val="minor"/>
    </font>
    <font>
      <b/>
      <sz val="11"/>
      <color theme="1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Border="1"/>
    <xf numFmtId="164" fontId="6" fillId="0" borderId="4" xfId="1" applyNumberFormat="1" applyFont="1" applyBorder="1"/>
    <xf numFmtId="0" fontId="0" fillId="0" borderId="4" xfId="0" applyBorder="1"/>
    <xf numFmtId="164" fontId="0" fillId="0" borderId="4" xfId="1" applyNumberFormat="1" applyFont="1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4" xfId="0" applyFont="1" applyBorder="1"/>
    <xf numFmtId="0" fontId="4" fillId="0" borderId="4" xfId="0" applyFont="1" applyBorder="1" applyAlignment="1">
      <alignment horizontal="center"/>
    </xf>
    <xf numFmtId="164" fontId="6" fillId="0" borderId="4" xfId="1" applyNumberFormat="1" applyFont="1" applyBorder="1" applyAlignment="1">
      <alignment horizontal="center" vertical="center"/>
    </xf>
    <xf numFmtId="164" fontId="6" fillId="0" borderId="4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4">
    <cellStyle name="Normál" xfId="0" builtinId="0"/>
    <cellStyle name="Normál 2 2" xfId="2" xr:uid="{00000000-0005-0000-0000-000001000000}"/>
    <cellStyle name="Normál 2 2 2 2" xfId="3" xr:uid="{00000000-0005-0000-0000-000002000000}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2"/>
  <sheetViews>
    <sheetView tabSelected="1" workbookViewId="0">
      <selection activeCell="M6" sqref="M6"/>
    </sheetView>
  </sheetViews>
  <sheetFormatPr defaultRowHeight="15" x14ac:dyDescent="0.25"/>
  <cols>
    <col min="1" max="1" width="7.5703125" style="1" customWidth="1"/>
    <col min="2" max="2" width="12.7109375" style="1" customWidth="1"/>
    <col min="3" max="3" width="69.42578125" customWidth="1"/>
    <col min="4" max="4" width="10.5703125" bestFit="1" customWidth="1"/>
    <col min="5" max="5" width="7.5703125" bestFit="1" customWidth="1"/>
    <col min="6" max="9" width="13.7109375" customWidth="1"/>
  </cols>
  <sheetData>
    <row r="1" spans="1:9" x14ac:dyDescent="0.25">
      <c r="A1" s="9" t="s">
        <v>30</v>
      </c>
      <c r="B1" s="9"/>
      <c r="C1" s="10" t="s">
        <v>0</v>
      </c>
      <c r="D1" s="10" t="s">
        <v>29</v>
      </c>
      <c r="E1" s="10" t="s">
        <v>1</v>
      </c>
      <c r="F1" s="18" t="s">
        <v>4</v>
      </c>
      <c r="G1" s="18"/>
      <c r="H1" s="18" t="s">
        <v>28</v>
      </c>
      <c r="I1" s="18"/>
    </row>
    <row r="2" spans="1:9" x14ac:dyDescent="0.25">
      <c r="A2" s="6"/>
      <c r="B2" s="6"/>
      <c r="C2" s="4"/>
      <c r="D2" s="4"/>
      <c r="E2" s="4"/>
      <c r="F2" s="6" t="s">
        <v>2</v>
      </c>
      <c r="G2" s="6" t="s">
        <v>3</v>
      </c>
      <c r="H2" s="6" t="s">
        <v>2</v>
      </c>
      <c r="I2" s="6" t="s">
        <v>3</v>
      </c>
    </row>
    <row r="3" spans="1:9" x14ac:dyDescent="0.25">
      <c r="A3" s="11" t="s">
        <v>31</v>
      </c>
      <c r="B3" s="11"/>
      <c r="C3" s="12" t="s">
        <v>159</v>
      </c>
      <c r="D3" s="4"/>
      <c r="E3" s="4"/>
      <c r="F3" s="5"/>
      <c r="G3" s="5"/>
      <c r="H3" s="5"/>
      <c r="I3" s="5"/>
    </row>
    <row r="4" spans="1:9" ht="60" x14ac:dyDescent="0.25">
      <c r="A4" s="13" t="s">
        <v>5</v>
      </c>
      <c r="B4" s="14" t="s">
        <v>41</v>
      </c>
      <c r="C4" s="15" t="s">
        <v>40</v>
      </c>
      <c r="D4" s="4">
        <v>1</v>
      </c>
      <c r="E4" s="4" t="s">
        <v>9</v>
      </c>
      <c r="F4" s="5"/>
      <c r="G4" s="5"/>
      <c r="H4" s="5">
        <f>SUM(D4*F4)</f>
        <v>0</v>
      </c>
      <c r="I4" s="5">
        <f>SUM(D4*G4)</f>
        <v>0</v>
      </c>
    </row>
    <row r="5" spans="1:9" ht="44.25" customHeight="1" x14ac:dyDescent="0.25">
      <c r="A5" s="13" t="s">
        <v>7</v>
      </c>
      <c r="B5" s="14" t="s">
        <v>43</v>
      </c>
      <c r="C5" s="15" t="s">
        <v>42</v>
      </c>
      <c r="D5" s="4">
        <v>1</v>
      </c>
      <c r="E5" s="4" t="s">
        <v>9</v>
      </c>
      <c r="F5" s="5"/>
      <c r="G5" s="5"/>
      <c r="H5" s="5">
        <f t="shared" ref="H5:H56" si="0">SUM(D5*F5)</f>
        <v>0</v>
      </c>
      <c r="I5" s="5">
        <f t="shared" ref="I5:I56" si="1">SUM(D5*G5)</f>
        <v>0</v>
      </c>
    </row>
    <row r="6" spans="1:9" ht="48.75" customHeight="1" x14ac:dyDescent="0.25">
      <c r="A6" s="13" t="s">
        <v>8</v>
      </c>
      <c r="B6" s="8" t="s">
        <v>46</v>
      </c>
      <c r="C6" s="7" t="s">
        <v>150</v>
      </c>
      <c r="D6" s="4">
        <v>1</v>
      </c>
      <c r="E6" s="4" t="s">
        <v>9</v>
      </c>
      <c r="F6" s="5"/>
      <c r="G6" s="5"/>
      <c r="H6" s="5">
        <f t="shared" si="0"/>
        <v>0</v>
      </c>
      <c r="I6" s="5">
        <f t="shared" si="1"/>
        <v>0</v>
      </c>
    </row>
    <row r="7" spans="1:9" ht="45" x14ac:dyDescent="0.25">
      <c r="A7" s="13" t="s">
        <v>10</v>
      </c>
      <c r="B7" s="14" t="s">
        <v>50</v>
      </c>
      <c r="C7" s="15" t="s">
        <v>49</v>
      </c>
      <c r="D7" s="4">
        <v>1</v>
      </c>
      <c r="E7" s="4" t="s">
        <v>26</v>
      </c>
      <c r="F7" s="5"/>
      <c r="G7" s="5"/>
      <c r="H7" s="5">
        <f t="shared" si="0"/>
        <v>0</v>
      </c>
      <c r="I7" s="5">
        <f t="shared" si="1"/>
        <v>0</v>
      </c>
    </row>
    <row r="8" spans="1:9" ht="30" x14ac:dyDescent="0.25">
      <c r="A8" s="13" t="s">
        <v>11</v>
      </c>
      <c r="B8" s="14" t="s">
        <v>48</v>
      </c>
      <c r="C8" s="15" t="s">
        <v>47</v>
      </c>
      <c r="D8" s="4">
        <v>1</v>
      </c>
      <c r="E8" s="4" t="s">
        <v>9</v>
      </c>
      <c r="F8" s="5"/>
      <c r="G8" s="5"/>
      <c r="H8" s="5">
        <f t="shared" si="0"/>
        <v>0</v>
      </c>
      <c r="I8" s="5">
        <f t="shared" si="1"/>
        <v>0</v>
      </c>
    </row>
    <row r="9" spans="1:9" ht="30" x14ac:dyDescent="0.25">
      <c r="A9" s="13" t="s">
        <v>12</v>
      </c>
      <c r="B9" s="14" t="s">
        <v>45</v>
      </c>
      <c r="C9" s="15" t="s">
        <v>44</v>
      </c>
      <c r="D9" s="4">
        <v>1</v>
      </c>
      <c r="E9" s="4" t="s">
        <v>6</v>
      </c>
      <c r="F9" s="5"/>
      <c r="G9" s="5"/>
      <c r="H9" s="5">
        <f t="shared" si="0"/>
        <v>0</v>
      </c>
      <c r="I9" s="5">
        <f t="shared" si="1"/>
        <v>0</v>
      </c>
    </row>
    <row r="10" spans="1:9" ht="30" x14ac:dyDescent="0.25">
      <c r="A10" s="13" t="s">
        <v>13</v>
      </c>
      <c r="B10" s="14" t="s">
        <v>52</v>
      </c>
      <c r="C10" s="15" t="s">
        <v>51</v>
      </c>
      <c r="D10" s="4">
        <v>1</v>
      </c>
      <c r="E10" s="4" t="s">
        <v>9</v>
      </c>
      <c r="F10" s="5"/>
      <c r="G10" s="5"/>
      <c r="H10" s="5">
        <f t="shared" si="0"/>
        <v>0</v>
      </c>
      <c r="I10" s="5">
        <f t="shared" si="1"/>
        <v>0</v>
      </c>
    </row>
    <row r="11" spans="1:9" ht="45" x14ac:dyDescent="0.25">
      <c r="A11" s="13" t="s">
        <v>14</v>
      </c>
      <c r="B11" s="14" t="s">
        <v>54</v>
      </c>
      <c r="C11" s="15" t="s">
        <v>53</v>
      </c>
      <c r="D11" s="4">
        <v>1</v>
      </c>
      <c r="E11" s="4" t="s">
        <v>9</v>
      </c>
      <c r="F11" s="5"/>
      <c r="G11" s="5"/>
      <c r="H11" s="5">
        <f t="shared" si="0"/>
        <v>0</v>
      </c>
      <c r="I11" s="5">
        <f t="shared" si="1"/>
        <v>0</v>
      </c>
    </row>
    <row r="12" spans="1:9" ht="60" x14ac:dyDescent="0.25">
      <c r="A12" s="13" t="s">
        <v>15</v>
      </c>
      <c r="B12" s="8" t="s">
        <v>105</v>
      </c>
      <c r="C12" s="7" t="s">
        <v>104</v>
      </c>
      <c r="D12" s="4">
        <v>1</v>
      </c>
      <c r="E12" s="4" t="s">
        <v>6</v>
      </c>
      <c r="F12" s="5"/>
      <c r="G12" s="5"/>
      <c r="H12" s="5">
        <f t="shared" ref="H12:H13" si="2">SUM(D12*F12)</f>
        <v>0</v>
      </c>
      <c r="I12" s="5">
        <f t="shared" ref="I12:I13" si="3">SUM(D12*G12)</f>
        <v>0</v>
      </c>
    </row>
    <row r="13" spans="1:9" ht="30" x14ac:dyDescent="0.25">
      <c r="A13" s="13" t="s">
        <v>16</v>
      </c>
      <c r="B13" s="8" t="s">
        <v>107</v>
      </c>
      <c r="C13" s="7" t="s">
        <v>106</v>
      </c>
      <c r="D13" s="4">
        <v>1</v>
      </c>
      <c r="E13" s="4" t="s">
        <v>6</v>
      </c>
      <c r="F13" s="5"/>
      <c r="G13" s="5"/>
      <c r="H13" s="5">
        <f t="shared" si="2"/>
        <v>0</v>
      </c>
      <c r="I13" s="5">
        <f t="shared" si="3"/>
        <v>0</v>
      </c>
    </row>
    <row r="14" spans="1:9" ht="45" x14ac:dyDescent="0.25">
      <c r="A14" s="13" t="s">
        <v>17</v>
      </c>
      <c r="B14" s="8" t="s">
        <v>80</v>
      </c>
      <c r="C14" s="7" t="s">
        <v>79</v>
      </c>
      <c r="D14" s="4">
        <v>1</v>
      </c>
      <c r="E14" s="4" t="s">
        <v>6</v>
      </c>
      <c r="F14" s="5"/>
      <c r="G14" s="5"/>
      <c r="H14" s="5">
        <f t="shared" ref="H14:H27" si="4">SUM(D14*F14)</f>
        <v>0</v>
      </c>
      <c r="I14" s="5">
        <f t="shared" ref="I14:I27" si="5">SUM(D14*G14)</f>
        <v>0</v>
      </c>
    </row>
    <row r="15" spans="1:9" ht="60" x14ac:dyDescent="0.25">
      <c r="A15" s="13" t="s">
        <v>18</v>
      </c>
      <c r="B15" s="8" t="s">
        <v>82</v>
      </c>
      <c r="C15" s="7" t="s">
        <v>83</v>
      </c>
      <c r="D15" s="4">
        <v>1</v>
      </c>
      <c r="E15" s="4" t="s">
        <v>6</v>
      </c>
      <c r="F15" s="5"/>
      <c r="G15" s="5"/>
      <c r="H15" s="5">
        <f t="shared" si="4"/>
        <v>0</v>
      </c>
      <c r="I15" s="5">
        <f t="shared" si="5"/>
        <v>0</v>
      </c>
    </row>
    <row r="16" spans="1:9" ht="62.25" customHeight="1" x14ac:dyDescent="0.25">
      <c r="A16" s="13" t="s">
        <v>19</v>
      </c>
      <c r="B16" s="8" t="s">
        <v>82</v>
      </c>
      <c r="C16" s="7" t="s">
        <v>81</v>
      </c>
      <c r="D16" s="4">
        <v>1</v>
      </c>
      <c r="E16" s="4" t="s">
        <v>21</v>
      </c>
      <c r="F16" s="5"/>
      <c r="G16" s="5"/>
      <c r="H16" s="5">
        <f t="shared" si="4"/>
        <v>0</v>
      </c>
      <c r="I16" s="5">
        <f t="shared" si="5"/>
        <v>0</v>
      </c>
    </row>
    <row r="17" spans="1:9" ht="62.25" customHeight="1" x14ac:dyDescent="0.25">
      <c r="A17" s="13" t="s">
        <v>20</v>
      </c>
      <c r="B17" s="8" t="s">
        <v>87</v>
      </c>
      <c r="C17" s="7" t="s">
        <v>84</v>
      </c>
      <c r="D17" s="4">
        <v>1</v>
      </c>
      <c r="E17" s="4" t="s">
        <v>21</v>
      </c>
      <c r="F17" s="5"/>
      <c r="G17" s="5"/>
      <c r="H17" s="5">
        <f t="shared" si="4"/>
        <v>0</v>
      </c>
      <c r="I17" s="5">
        <f t="shared" si="5"/>
        <v>0</v>
      </c>
    </row>
    <row r="18" spans="1:9" ht="45" x14ac:dyDescent="0.25">
      <c r="A18" s="13" t="s">
        <v>22</v>
      </c>
      <c r="B18" s="8" t="s">
        <v>85</v>
      </c>
      <c r="C18" s="7" t="s">
        <v>86</v>
      </c>
      <c r="D18" s="4">
        <v>1</v>
      </c>
      <c r="E18" s="4" t="s">
        <v>21</v>
      </c>
      <c r="F18" s="5"/>
      <c r="G18" s="5"/>
      <c r="H18" s="5">
        <f t="shared" si="4"/>
        <v>0</v>
      </c>
      <c r="I18" s="5">
        <f t="shared" si="5"/>
        <v>0</v>
      </c>
    </row>
    <row r="19" spans="1:9" ht="45" x14ac:dyDescent="0.25">
      <c r="A19" s="13" t="s">
        <v>23</v>
      </c>
      <c r="B19" s="8" t="s">
        <v>103</v>
      </c>
      <c r="C19" s="7" t="s">
        <v>102</v>
      </c>
      <c r="D19" s="4">
        <v>1</v>
      </c>
      <c r="E19" s="4" t="s">
        <v>21</v>
      </c>
      <c r="F19" s="5"/>
      <c r="G19" s="5"/>
      <c r="H19" s="5">
        <f t="shared" si="4"/>
        <v>0</v>
      </c>
      <c r="I19" s="5">
        <f t="shared" si="5"/>
        <v>0</v>
      </c>
    </row>
    <row r="20" spans="1:9" ht="50.25" customHeight="1" x14ac:dyDescent="0.25">
      <c r="A20" s="13" t="s">
        <v>24</v>
      </c>
      <c r="B20" s="8" t="s">
        <v>89</v>
      </c>
      <c r="C20" s="7" t="s">
        <v>88</v>
      </c>
      <c r="D20" s="4">
        <v>1</v>
      </c>
      <c r="E20" s="4" t="s">
        <v>21</v>
      </c>
      <c r="F20" s="5"/>
      <c r="G20" s="5"/>
      <c r="H20" s="5">
        <f t="shared" si="4"/>
        <v>0</v>
      </c>
      <c r="I20" s="5">
        <f t="shared" si="5"/>
        <v>0</v>
      </c>
    </row>
    <row r="21" spans="1:9" ht="49.5" customHeight="1" x14ac:dyDescent="0.25">
      <c r="A21" s="13" t="s">
        <v>25</v>
      </c>
      <c r="B21" s="8" t="s">
        <v>91</v>
      </c>
      <c r="C21" s="7" t="s">
        <v>90</v>
      </c>
      <c r="D21" s="4">
        <v>1</v>
      </c>
      <c r="E21" s="4" t="s">
        <v>21</v>
      </c>
      <c r="F21" s="5"/>
      <c r="G21" s="5"/>
      <c r="H21" s="5">
        <f t="shared" si="4"/>
        <v>0</v>
      </c>
      <c r="I21" s="5">
        <f t="shared" si="5"/>
        <v>0</v>
      </c>
    </row>
    <row r="22" spans="1:9" ht="45.75" customHeight="1" x14ac:dyDescent="0.25">
      <c r="A22" s="13" t="s">
        <v>27</v>
      </c>
      <c r="B22" s="8" t="s">
        <v>93</v>
      </c>
      <c r="C22" s="7" t="s">
        <v>92</v>
      </c>
      <c r="D22" s="4">
        <v>1</v>
      </c>
      <c r="E22" s="4" t="s">
        <v>21</v>
      </c>
      <c r="F22" s="5"/>
      <c r="G22" s="5"/>
      <c r="H22" s="5">
        <f t="shared" si="4"/>
        <v>0</v>
      </c>
      <c r="I22" s="5">
        <f t="shared" si="5"/>
        <v>0</v>
      </c>
    </row>
    <row r="23" spans="1:9" ht="47.25" customHeight="1" x14ac:dyDescent="0.25">
      <c r="A23" s="13" t="s">
        <v>33</v>
      </c>
      <c r="B23" s="8" t="s">
        <v>95</v>
      </c>
      <c r="C23" s="7" t="s">
        <v>94</v>
      </c>
      <c r="D23" s="4">
        <v>1</v>
      </c>
      <c r="E23" s="4" t="s">
        <v>21</v>
      </c>
      <c r="F23" s="5"/>
      <c r="G23" s="5"/>
      <c r="H23" s="5">
        <f t="shared" si="4"/>
        <v>0</v>
      </c>
      <c r="I23" s="5">
        <f t="shared" si="5"/>
        <v>0</v>
      </c>
    </row>
    <row r="24" spans="1:9" ht="60" x14ac:dyDescent="0.25">
      <c r="A24" s="13" t="s">
        <v>34</v>
      </c>
      <c r="B24" s="8" t="s">
        <v>97</v>
      </c>
      <c r="C24" s="7" t="s">
        <v>96</v>
      </c>
      <c r="D24" s="4">
        <v>1</v>
      </c>
      <c r="E24" s="4" t="s">
        <v>21</v>
      </c>
      <c r="F24" s="5"/>
      <c r="G24" s="5"/>
      <c r="H24" s="5">
        <f t="shared" si="4"/>
        <v>0</v>
      </c>
      <c r="I24" s="5">
        <f t="shared" si="5"/>
        <v>0</v>
      </c>
    </row>
    <row r="25" spans="1:9" ht="60" x14ac:dyDescent="0.25">
      <c r="A25" s="13" t="s">
        <v>35</v>
      </c>
      <c r="B25" s="8" t="s">
        <v>99</v>
      </c>
      <c r="C25" s="7" t="s">
        <v>98</v>
      </c>
      <c r="D25" s="4">
        <v>1</v>
      </c>
      <c r="E25" s="4" t="s">
        <v>21</v>
      </c>
      <c r="F25" s="5"/>
      <c r="G25" s="5"/>
      <c r="H25" s="5">
        <f t="shared" si="4"/>
        <v>0</v>
      </c>
      <c r="I25" s="5">
        <f t="shared" si="5"/>
        <v>0</v>
      </c>
    </row>
    <row r="26" spans="1:9" ht="60" x14ac:dyDescent="0.25">
      <c r="A26" s="13" t="s">
        <v>110</v>
      </c>
      <c r="B26" s="8" t="s">
        <v>101</v>
      </c>
      <c r="C26" s="7" t="s">
        <v>100</v>
      </c>
      <c r="D26" s="4">
        <v>1</v>
      </c>
      <c r="E26" s="4" t="s">
        <v>21</v>
      </c>
      <c r="F26" s="5"/>
      <c r="G26" s="5"/>
      <c r="H26" s="5">
        <f t="shared" si="4"/>
        <v>0</v>
      </c>
      <c r="I26" s="5">
        <f t="shared" si="5"/>
        <v>0</v>
      </c>
    </row>
    <row r="27" spans="1:9" ht="81.75" customHeight="1" x14ac:dyDescent="0.25">
      <c r="A27" s="13" t="s">
        <v>111</v>
      </c>
      <c r="B27" s="14" t="s">
        <v>56</v>
      </c>
      <c r="C27" s="15" t="s">
        <v>57</v>
      </c>
      <c r="D27" s="4">
        <v>1</v>
      </c>
      <c r="E27" s="4" t="s">
        <v>21</v>
      </c>
      <c r="F27" s="5"/>
      <c r="G27" s="5"/>
      <c r="H27" s="5">
        <f t="shared" si="4"/>
        <v>0</v>
      </c>
      <c r="I27" s="5">
        <f t="shared" si="5"/>
        <v>0</v>
      </c>
    </row>
    <row r="28" spans="1:9" ht="78.75" customHeight="1" x14ac:dyDescent="0.25">
      <c r="A28" s="13" t="s">
        <v>112</v>
      </c>
      <c r="B28" s="14" t="s">
        <v>59</v>
      </c>
      <c r="C28" s="15" t="s">
        <v>58</v>
      </c>
      <c r="D28" s="4">
        <v>1</v>
      </c>
      <c r="E28" s="4" t="s">
        <v>21</v>
      </c>
      <c r="F28" s="5"/>
      <c r="G28" s="5"/>
      <c r="H28" s="5">
        <f t="shared" si="0"/>
        <v>0</v>
      </c>
      <c r="I28" s="5">
        <f t="shared" si="1"/>
        <v>0</v>
      </c>
    </row>
    <row r="29" spans="1:9" ht="73.5" customHeight="1" x14ac:dyDescent="0.25">
      <c r="A29" s="13" t="s">
        <v>113</v>
      </c>
      <c r="B29" s="14" t="s">
        <v>61</v>
      </c>
      <c r="C29" s="15" t="s">
        <v>60</v>
      </c>
      <c r="D29" s="4">
        <v>1</v>
      </c>
      <c r="E29" s="4" t="s">
        <v>21</v>
      </c>
      <c r="F29" s="5"/>
      <c r="G29" s="5"/>
      <c r="H29" s="5">
        <f t="shared" si="0"/>
        <v>0</v>
      </c>
      <c r="I29" s="5">
        <f t="shared" si="1"/>
        <v>0</v>
      </c>
    </row>
    <row r="30" spans="1:9" ht="75" x14ac:dyDescent="0.25">
      <c r="A30" s="6" t="s">
        <v>114</v>
      </c>
      <c r="B30" s="8" t="s">
        <v>63</v>
      </c>
      <c r="C30" s="7" t="s">
        <v>62</v>
      </c>
      <c r="D30" s="4">
        <v>1</v>
      </c>
      <c r="E30" s="4" t="s">
        <v>21</v>
      </c>
      <c r="F30" s="5"/>
      <c r="G30" s="5"/>
      <c r="H30" s="5">
        <f t="shared" si="0"/>
        <v>0</v>
      </c>
      <c r="I30" s="5">
        <f t="shared" si="1"/>
        <v>0</v>
      </c>
    </row>
    <row r="31" spans="1:9" ht="75" x14ac:dyDescent="0.25">
      <c r="A31" s="6" t="s">
        <v>115</v>
      </c>
      <c r="B31" s="8" t="s">
        <v>65</v>
      </c>
      <c r="C31" s="7" t="s">
        <v>64</v>
      </c>
      <c r="D31" s="4">
        <v>1</v>
      </c>
      <c r="E31" s="4" t="s">
        <v>21</v>
      </c>
      <c r="F31" s="5"/>
      <c r="G31" s="5"/>
      <c r="H31" s="5">
        <f t="shared" si="0"/>
        <v>0</v>
      </c>
      <c r="I31" s="5">
        <f t="shared" si="1"/>
        <v>0</v>
      </c>
    </row>
    <row r="32" spans="1:9" ht="75" x14ac:dyDescent="0.25">
      <c r="A32" s="6" t="s">
        <v>116</v>
      </c>
      <c r="B32" s="8" t="s">
        <v>67</v>
      </c>
      <c r="C32" s="7" t="s">
        <v>66</v>
      </c>
      <c r="D32" s="4">
        <v>1</v>
      </c>
      <c r="E32" s="4" t="s">
        <v>21</v>
      </c>
      <c r="F32" s="5"/>
      <c r="G32" s="5"/>
      <c r="H32" s="5">
        <f t="shared" si="0"/>
        <v>0</v>
      </c>
      <c r="I32" s="5">
        <f t="shared" si="1"/>
        <v>0</v>
      </c>
    </row>
    <row r="33" spans="1:9" ht="75" x14ac:dyDescent="0.25">
      <c r="A33" s="6" t="s">
        <v>117</v>
      </c>
      <c r="B33" s="8" t="s">
        <v>69</v>
      </c>
      <c r="C33" s="7" t="s">
        <v>68</v>
      </c>
      <c r="D33" s="4">
        <v>1</v>
      </c>
      <c r="E33" s="4" t="s">
        <v>21</v>
      </c>
      <c r="F33" s="5"/>
      <c r="G33" s="5"/>
      <c r="H33" s="5">
        <f t="shared" si="0"/>
        <v>0</v>
      </c>
      <c r="I33" s="5">
        <f t="shared" si="1"/>
        <v>0</v>
      </c>
    </row>
    <row r="34" spans="1:9" ht="75" x14ac:dyDescent="0.25">
      <c r="A34" s="6" t="s">
        <v>118</v>
      </c>
      <c r="B34" s="8" t="s">
        <v>69</v>
      </c>
      <c r="C34" s="7" t="s">
        <v>70</v>
      </c>
      <c r="D34" s="4">
        <v>1</v>
      </c>
      <c r="E34" s="4" t="s">
        <v>21</v>
      </c>
      <c r="F34" s="5"/>
      <c r="G34" s="5"/>
      <c r="H34" s="5">
        <f t="shared" si="0"/>
        <v>0</v>
      </c>
      <c r="I34" s="5">
        <f t="shared" si="1"/>
        <v>0</v>
      </c>
    </row>
    <row r="35" spans="1:9" ht="60" x14ac:dyDescent="0.25">
      <c r="A35" s="6" t="s">
        <v>119</v>
      </c>
      <c r="B35" s="8" t="s">
        <v>72</v>
      </c>
      <c r="C35" s="7" t="s">
        <v>71</v>
      </c>
      <c r="D35" s="4">
        <v>1</v>
      </c>
      <c r="E35" s="4" t="s">
        <v>21</v>
      </c>
      <c r="F35" s="5"/>
      <c r="G35" s="5"/>
      <c r="H35" s="5">
        <f t="shared" si="0"/>
        <v>0</v>
      </c>
      <c r="I35" s="5">
        <f t="shared" si="1"/>
        <v>0</v>
      </c>
    </row>
    <row r="36" spans="1:9" ht="75" x14ac:dyDescent="0.25">
      <c r="A36" s="6" t="s">
        <v>120</v>
      </c>
      <c r="B36" s="8" t="s">
        <v>74</v>
      </c>
      <c r="C36" s="7" t="s">
        <v>73</v>
      </c>
      <c r="D36" s="4">
        <v>1</v>
      </c>
      <c r="E36" s="4" t="s">
        <v>21</v>
      </c>
      <c r="F36" s="5"/>
      <c r="G36" s="5"/>
      <c r="H36" s="5">
        <f t="shared" si="0"/>
        <v>0</v>
      </c>
      <c r="I36" s="5">
        <f t="shared" si="1"/>
        <v>0</v>
      </c>
    </row>
    <row r="37" spans="1:9" ht="75" x14ac:dyDescent="0.25">
      <c r="A37" s="6" t="s">
        <v>121</v>
      </c>
      <c r="B37" s="8" t="s">
        <v>76</v>
      </c>
      <c r="C37" s="7" t="s">
        <v>75</v>
      </c>
      <c r="D37" s="4">
        <v>1</v>
      </c>
      <c r="E37" s="4" t="s">
        <v>21</v>
      </c>
      <c r="F37" s="5"/>
      <c r="G37" s="5"/>
      <c r="H37" s="5">
        <f t="shared" si="0"/>
        <v>0</v>
      </c>
      <c r="I37" s="5">
        <f t="shared" si="1"/>
        <v>0</v>
      </c>
    </row>
    <row r="38" spans="1:9" ht="45" x14ac:dyDescent="0.25">
      <c r="A38" s="6" t="s">
        <v>122</v>
      </c>
      <c r="B38" s="8" t="s">
        <v>76</v>
      </c>
      <c r="C38" s="7" t="s">
        <v>77</v>
      </c>
      <c r="D38" s="4">
        <v>1</v>
      </c>
      <c r="E38" s="4" t="s">
        <v>21</v>
      </c>
      <c r="F38" s="5"/>
      <c r="G38" s="5"/>
      <c r="H38" s="5">
        <f t="shared" si="0"/>
        <v>0</v>
      </c>
      <c r="I38" s="5">
        <f t="shared" si="1"/>
        <v>0</v>
      </c>
    </row>
    <row r="39" spans="1:9" ht="68.25" customHeight="1" x14ac:dyDescent="0.25">
      <c r="A39" s="6" t="s">
        <v>123</v>
      </c>
      <c r="B39" s="14" t="s">
        <v>78</v>
      </c>
      <c r="C39" s="15" t="s">
        <v>158</v>
      </c>
      <c r="D39" s="4">
        <v>1</v>
      </c>
      <c r="E39" s="4" t="s">
        <v>21</v>
      </c>
      <c r="F39" s="5"/>
      <c r="G39" s="5"/>
      <c r="H39" s="5">
        <f t="shared" si="0"/>
        <v>0</v>
      </c>
      <c r="I39" s="5">
        <f t="shared" si="1"/>
        <v>0</v>
      </c>
    </row>
    <row r="40" spans="1:9" ht="66" customHeight="1" x14ac:dyDescent="0.25">
      <c r="A40" s="6" t="s">
        <v>124</v>
      </c>
      <c r="B40" s="14" t="s">
        <v>55</v>
      </c>
      <c r="C40" s="15" t="s">
        <v>157</v>
      </c>
      <c r="D40" s="4">
        <v>1</v>
      </c>
      <c r="E40" s="4" t="s">
        <v>21</v>
      </c>
      <c r="F40" s="5"/>
      <c r="G40" s="5"/>
      <c r="H40" s="5">
        <f t="shared" si="0"/>
        <v>0</v>
      </c>
      <c r="I40" s="5">
        <f t="shared" si="1"/>
        <v>0</v>
      </c>
    </row>
    <row r="41" spans="1:9" ht="60" x14ac:dyDescent="0.25">
      <c r="A41" s="6" t="s">
        <v>125</v>
      </c>
      <c r="B41" s="14" t="s">
        <v>56</v>
      </c>
      <c r="C41" s="15" t="s">
        <v>108</v>
      </c>
      <c r="D41" s="4">
        <v>1</v>
      </c>
      <c r="E41" s="4" t="s">
        <v>21</v>
      </c>
      <c r="F41" s="5"/>
      <c r="G41" s="5"/>
      <c r="H41" s="5">
        <f t="shared" si="0"/>
        <v>0</v>
      </c>
      <c r="I41" s="5">
        <f t="shared" si="1"/>
        <v>0</v>
      </c>
    </row>
    <row r="42" spans="1:9" ht="60" customHeight="1" x14ac:dyDescent="0.25">
      <c r="A42" s="6" t="s">
        <v>126</v>
      </c>
      <c r="B42" s="14" t="s">
        <v>59</v>
      </c>
      <c r="C42" s="15" t="s">
        <v>109</v>
      </c>
      <c r="D42" s="4">
        <v>1</v>
      </c>
      <c r="E42" s="4" t="s">
        <v>21</v>
      </c>
      <c r="F42" s="5"/>
      <c r="G42" s="5"/>
      <c r="H42" s="5">
        <f t="shared" si="0"/>
        <v>0</v>
      </c>
      <c r="I42" s="5">
        <f t="shared" si="1"/>
        <v>0</v>
      </c>
    </row>
    <row r="43" spans="1:9" ht="45.75" customHeight="1" x14ac:dyDescent="0.25">
      <c r="A43" s="6" t="s">
        <v>127</v>
      </c>
      <c r="B43" s="8" t="s">
        <v>32</v>
      </c>
      <c r="C43" s="7" t="s">
        <v>148</v>
      </c>
      <c r="D43" s="4">
        <v>1</v>
      </c>
      <c r="E43" s="4" t="s">
        <v>21</v>
      </c>
      <c r="F43" s="5"/>
      <c r="G43" s="5"/>
      <c r="H43" s="5">
        <f t="shared" si="0"/>
        <v>0</v>
      </c>
      <c r="I43" s="5">
        <f t="shared" si="1"/>
        <v>0</v>
      </c>
    </row>
    <row r="44" spans="1:9" ht="45.75" customHeight="1" x14ac:dyDescent="0.25">
      <c r="A44" s="6" t="s">
        <v>128</v>
      </c>
      <c r="B44" s="8" t="s">
        <v>32</v>
      </c>
      <c r="C44" s="7" t="s">
        <v>149</v>
      </c>
      <c r="D44" s="4">
        <v>1</v>
      </c>
      <c r="E44" s="4" t="s">
        <v>21</v>
      </c>
      <c r="F44" s="5"/>
      <c r="G44" s="5"/>
      <c r="H44" s="5">
        <f t="shared" ref="H44:H45" si="6">SUM(D44*F44)</f>
        <v>0</v>
      </c>
      <c r="I44" s="5">
        <f t="shared" ref="I44:I45" si="7">SUM(D44*G44)</f>
        <v>0</v>
      </c>
    </row>
    <row r="45" spans="1:9" ht="20.25" customHeight="1" x14ac:dyDescent="0.25">
      <c r="A45" s="6" t="s">
        <v>129</v>
      </c>
      <c r="B45" s="8" t="s">
        <v>132</v>
      </c>
      <c r="C45" s="7" t="s">
        <v>133</v>
      </c>
      <c r="D45" s="4">
        <v>1</v>
      </c>
      <c r="E45" s="4" t="s">
        <v>21</v>
      </c>
      <c r="F45" s="5"/>
      <c r="G45" s="5"/>
      <c r="H45" s="5">
        <f t="shared" si="6"/>
        <v>0</v>
      </c>
      <c r="I45" s="5">
        <f t="shared" si="7"/>
        <v>0</v>
      </c>
    </row>
    <row r="46" spans="1:9" ht="19.5" customHeight="1" x14ac:dyDescent="0.25">
      <c r="A46" s="6" t="s">
        <v>130</v>
      </c>
      <c r="B46" s="8" t="s">
        <v>32</v>
      </c>
      <c r="C46" s="7" t="s">
        <v>134</v>
      </c>
      <c r="D46" s="4">
        <v>1</v>
      </c>
      <c r="E46" s="4" t="s">
        <v>21</v>
      </c>
      <c r="F46" s="5"/>
      <c r="G46" s="5"/>
      <c r="H46" s="5">
        <f t="shared" si="0"/>
        <v>0</v>
      </c>
      <c r="I46" s="5">
        <f t="shared" si="1"/>
        <v>0</v>
      </c>
    </row>
    <row r="47" spans="1:9" ht="19.5" customHeight="1" x14ac:dyDescent="0.25">
      <c r="A47" s="6" t="s">
        <v>131</v>
      </c>
      <c r="B47" s="8" t="s">
        <v>32</v>
      </c>
      <c r="C47" s="7" t="s">
        <v>145</v>
      </c>
      <c r="D47" s="4">
        <v>1</v>
      </c>
      <c r="E47" s="4" t="s">
        <v>21</v>
      </c>
      <c r="F47" s="5"/>
      <c r="G47" s="5"/>
      <c r="H47" s="5">
        <f t="shared" si="0"/>
        <v>0</v>
      </c>
      <c r="I47" s="5">
        <f t="shared" si="1"/>
        <v>0</v>
      </c>
    </row>
    <row r="48" spans="1:9" ht="17.25" customHeight="1" x14ac:dyDescent="0.25">
      <c r="A48" s="6" t="s">
        <v>135</v>
      </c>
      <c r="B48" s="8" t="s">
        <v>32</v>
      </c>
      <c r="C48" s="7" t="s">
        <v>146</v>
      </c>
      <c r="D48" s="4">
        <v>1</v>
      </c>
      <c r="E48" s="4" t="s">
        <v>21</v>
      </c>
      <c r="F48" s="5"/>
      <c r="G48" s="5"/>
      <c r="H48" s="5">
        <f t="shared" si="0"/>
        <v>0</v>
      </c>
      <c r="I48" s="5">
        <f t="shared" si="1"/>
        <v>0</v>
      </c>
    </row>
    <row r="49" spans="1:9" ht="19.5" customHeight="1" x14ac:dyDescent="0.25">
      <c r="A49" s="6" t="s">
        <v>136</v>
      </c>
      <c r="B49" s="8" t="s">
        <v>32</v>
      </c>
      <c r="C49" s="7" t="s">
        <v>147</v>
      </c>
      <c r="D49" s="4">
        <v>1</v>
      </c>
      <c r="E49" s="4" t="s">
        <v>21</v>
      </c>
      <c r="F49" s="5"/>
      <c r="G49" s="5"/>
      <c r="H49" s="5">
        <f t="shared" si="0"/>
        <v>0</v>
      </c>
      <c r="I49" s="5">
        <f t="shared" si="1"/>
        <v>0</v>
      </c>
    </row>
    <row r="50" spans="1:9" ht="17.25" customHeight="1" x14ac:dyDescent="0.25">
      <c r="A50" s="6" t="s">
        <v>137</v>
      </c>
      <c r="B50" s="8" t="s">
        <v>32</v>
      </c>
      <c r="C50" s="7" t="s">
        <v>138</v>
      </c>
      <c r="D50" s="4">
        <v>1</v>
      </c>
      <c r="E50" s="4" t="s">
        <v>21</v>
      </c>
      <c r="F50" s="5"/>
      <c r="G50" s="5"/>
      <c r="H50" s="5">
        <f t="shared" si="0"/>
        <v>0</v>
      </c>
      <c r="I50" s="5">
        <f t="shared" si="1"/>
        <v>0</v>
      </c>
    </row>
    <row r="51" spans="1:9" ht="19.5" customHeight="1" x14ac:dyDescent="0.25">
      <c r="A51" s="6" t="s">
        <v>140</v>
      </c>
      <c r="B51" s="8" t="s">
        <v>32</v>
      </c>
      <c r="C51" s="7" t="s">
        <v>139</v>
      </c>
      <c r="D51" s="4">
        <v>1</v>
      </c>
      <c r="E51" s="4" t="s">
        <v>21</v>
      </c>
      <c r="F51" s="5"/>
      <c r="G51" s="5"/>
      <c r="H51" s="5">
        <f t="shared" si="0"/>
        <v>0</v>
      </c>
      <c r="I51" s="5">
        <f t="shared" si="1"/>
        <v>0</v>
      </c>
    </row>
    <row r="52" spans="1:9" x14ac:dyDescent="0.25">
      <c r="A52" s="6" t="s">
        <v>141</v>
      </c>
      <c r="B52" s="8" t="s">
        <v>32</v>
      </c>
      <c r="C52" s="7" t="s">
        <v>142</v>
      </c>
      <c r="D52" s="4">
        <v>1</v>
      </c>
      <c r="E52" s="4" t="s">
        <v>21</v>
      </c>
      <c r="F52" s="5"/>
      <c r="G52" s="5"/>
      <c r="H52" s="5">
        <f t="shared" si="0"/>
        <v>0</v>
      </c>
      <c r="I52" s="5">
        <f t="shared" si="1"/>
        <v>0</v>
      </c>
    </row>
    <row r="53" spans="1:9" x14ac:dyDescent="0.25">
      <c r="A53" s="6" t="s">
        <v>144</v>
      </c>
      <c r="B53" s="8" t="s">
        <v>32</v>
      </c>
      <c r="C53" s="7" t="s">
        <v>143</v>
      </c>
      <c r="D53" s="4">
        <v>1</v>
      </c>
      <c r="E53" s="4" t="s">
        <v>21</v>
      </c>
      <c r="F53" s="5"/>
      <c r="G53" s="5"/>
      <c r="H53" s="5">
        <f t="shared" si="0"/>
        <v>0</v>
      </c>
      <c r="I53" s="5">
        <f t="shared" si="1"/>
        <v>0</v>
      </c>
    </row>
    <row r="54" spans="1:9" ht="30" x14ac:dyDescent="0.25">
      <c r="A54" s="6" t="s">
        <v>151</v>
      </c>
      <c r="B54" s="8" t="s">
        <v>32</v>
      </c>
      <c r="C54" s="7" t="s">
        <v>155</v>
      </c>
      <c r="D54" s="4">
        <v>1</v>
      </c>
      <c r="E54" s="4" t="s">
        <v>21</v>
      </c>
      <c r="F54" s="5"/>
      <c r="G54" s="5"/>
      <c r="H54" s="5">
        <f t="shared" si="0"/>
        <v>0</v>
      </c>
      <c r="I54" s="5">
        <f t="shared" si="1"/>
        <v>0</v>
      </c>
    </row>
    <row r="55" spans="1:9" ht="30" x14ac:dyDescent="0.25">
      <c r="A55" s="6" t="s">
        <v>153</v>
      </c>
      <c r="B55" s="8" t="s">
        <v>32</v>
      </c>
      <c r="C55" s="7" t="s">
        <v>156</v>
      </c>
      <c r="D55" s="4">
        <v>1</v>
      </c>
      <c r="E55" s="4" t="s">
        <v>21</v>
      </c>
      <c r="F55" s="5"/>
      <c r="G55" s="5"/>
      <c r="H55" s="5">
        <f t="shared" si="0"/>
        <v>0</v>
      </c>
      <c r="I55" s="5">
        <f t="shared" si="1"/>
        <v>0</v>
      </c>
    </row>
    <row r="56" spans="1:9" ht="18" customHeight="1" x14ac:dyDescent="0.25">
      <c r="A56" s="6" t="s">
        <v>154</v>
      </c>
      <c r="B56" s="8" t="s">
        <v>32</v>
      </c>
      <c r="C56" s="7" t="s">
        <v>152</v>
      </c>
      <c r="D56" s="4">
        <v>1</v>
      </c>
      <c r="E56" s="4" t="s">
        <v>21</v>
      </c>
      <c r="F56" s="5"/>
      <c r="G56" s="5"/>
      <c r="H56" s="5">
        <f t="shared" si="0"/>
        <v>0</v>
      </c>
      <c r="I56" s="5">
        <f t="shared" si="1"/>
        <v>0</v>
      </c>
    </row>
    <row r="57" spans="1:9" x14ac:dyDescent="0.25">
      <c r="A57" s="6"/>
      <c r="B57" s="6"/>
      <c r="C57" s="16" t="s">
        <v>37</v>
      </c>
      <c r="D57" s="21"/>
      <c r="E57" s="22"/>
      <c r="F57" s="22"/>
      <c r="G57" s="23"/>
      <c r="H57" s="3">
        <f>SUM(H4:H56)</f>
        <v>0</v>
      </c>
      <c r="I57" s="3">
        <f>SUM(I4:I56)</f>
        <v>0</v>
      </c>
    </row>
    <row r="58" spans="1:9" x14ac:dyDescent="0.25">
      <c r="A58" s="6"/>
      <c r="B58" s="6"/>
      <c r="C58" s="16" t="s">
        <v>38</v>
      </c>
      <c r="D58" s="21"/>
      <c r="E58" s="22"/>
      <c r="F58" s="22"/>
      <c r="G58" s="23"/>
      <c r="H58" s="19">
        <f>SUM(H57:I57)</f>
        <v>0</v>
      </c>
      <c r="I58" s="19"/>
    </row>
    <row r="59" spans="1:9" x14ac:dyDescent="0.25">
      <c r="A59" s="6"/>
      <c r="B59" s="6"/>
      <c r="C59" s="17" t="s">
        <v>36</v>
      </c>
      <c r="D59" s="21"/>
      <c r="E59" s="22"/>
      <c r="F59" s="22"/>
      <c r="G59" s="23"/>
      <c r="H59" s="20">
        <f>SUM(H58*0.27)</f>
        <v>0</v>
      </c>
      <c r="I59" s="20"/>
    </row>
    <row r="60" spans="1:9" x14ac:dyDescent="0.25">
      <c r="A60" s="6"/>
      <c r="B60" s="6"/>
      <c r="C60" s="17" t="s">
        <v>39</v>
      </c>
      <c r="D60" s="21"/>
      <c r="E60" s="22"/>
      <c r="F60" s="22"/>
      <c r="G60" s="23"/>
      <c r="H60" s="20">
        <f>SUM(H58:I59)</f>
        <v>0</v>
      </c>
      <c r="I60" s="20"/>
    </row>
    <row r="61" spans="1:9" x14ac:dyDescent="0.25">
      <c r="D61" s="1"/>
      <c r="E61" s="1"/>
      <c r="G61" s="2"/>
      <c r="H61" s="2"/>
      <c r="I61" s="2"/>
    </row>
    <row r="62" spans="1:9" x14ac:dyDescent="0.25">
      <c r="F62" s="2"/>
      <c r="G62" s="2"/>
      <c r="H62" s="2"/>
      <c r="I62" s="2"/>
    </row>
  </sheetData>
  <mergeCells count="9">
    <mergeCell ref="F1:G1"/>
    <mergeCell ref="H1:I1"/>
    <mergeCell ref="H58:I58"/>
    <mergeCell ref="H59:I59"/>
    <mergeCell ref="H60:I60"/>
    <mergeCell ref="D57:G57"/>
    <mergeCell ref="D58:G58"/>
    <mergeCell ref="D59:G59"/>
    <mergeCell ref="D60:G60"/>
  </mergeCells>
  <pageMargins left="0.7" right="0.7" top="0.75" bottom="0.75" header="0.3" footer="0.3"/>
  <pageSetup paperSize="9" orientation="portrait" horizontalDpi="0" verticalDpi="0" r:id="rId1"/>
  <headerFooter>
    <oddFooter>&amp;C_x000D_&amp;1#&amp;"Arial"&amp;10&amp;K29CF00 C2 - COLAS GROUP INTERNAL: Employees and partners who need to know.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TÖTTÖSI, Gergő (SGHUN)</dc:creator>
  <cp:lastModifiedBy>Sütő Sándor</cp:lastModifiedBy>
  <dcterms:created xsi:type="dcterms:W3CDTF">2025-03-27T08:18:48Z</dcterms:created>
  <dcterms:modified xsi:type="dcterms:W3CDTF">2026-05-11T07:06:59Z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f64902a-104a-4642-a461-a3d9eb3752f4_Enabled">
    <vt:lpwstr>true</vt:lpwstr>
  </property>
  <property fmtid="{D5CDD505-2E9C-101B-9397-08002B2CF9AE}" pid="3" name="MSIP_Label_df64902a-104a-4642-a461-a3d9eb3752f4_SetDate">
    <vt:lpwstr>2025-03-27T08:19:18Z</vt:lpwstr>
  </property>
  <property fmtid="{D5CDD505-2E9C-101B-9397-08002B2CF9AE}" pid="4" name="MSIP_Label_df64902a-104a-4642-a461-a3d9eb3752f4_Method">
    <vt:lpwstr>Standard</vt:lpwstr>
  </property>
  <property fmtid="{D5CDD505-2E9C-101B-9397-08002B2CF9AE}" pid="5" name="MSIP_Label_df64902a-104a-4642-a461-a3d9eb3752f4_Name">
    <vt:lpwstr>C2 - COLAS GROUP INTERNAL</vt:lpwstr>
  </property>
  <property fmtid="{D5CDD505-2E9C-101B-9397-08002B2CF9AE}" pid="6" name="MSIP_Label_df64902a-104a-4642-a461-a3d9eb3752f4_SiteId">
    <vt:lpwstr>be0be093-a2ad-444c-93d9-5626e83beefc</vt:lpwstr>
  </property>
  <property fmtid="{D5CDD505-2E9C-101B-9397-08002B2CF9AE}" pid="7" name="MSIP_Label_df64902a-104a-4642-a461-a3d9eb3752f4_ActionId">
    <vt:lpwstr>21b197ba-c0e1-4d83-82dd-d3f5fe5e99f6</vt:lpwstr>
  </property>
  <property fmtid="{D5CDD505-2E9C-101B-9397-08002B2CF9AE}" pid="8" name="MSIP_Label_df64902a-104a-4642-a461-a3d9eb3752f4_ContentBits">
    <vt:lpwstr>2</vt:lpwstr>
  </property>
  <property fmtid="{D5CDD505-2E9C-101B-9397-08002B2CF9AE}" pid="9" name="MSIP_Label_df64902a-104a-4642-a461-a3d9eb3752f4_Tag">
    <vt:lpwstr>10, 3, 0, 1</vt:lpwstr>
  </property>
</Properties>
</file>