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J:\Városüzemeltetés\  Sütő Sándor\2026\Szökőkutak\Bugát Pál tér\"/>
    </mc:Choice>
  </mc:AlternateContent>
  <xr:revisionPtr revIDLastSave="0" documentId="13_ncr:1_{4EACBDB1-290E-47A7-9983-D22F392EB9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Munka1!$A$1:$H$76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H62" i="1"/>
  <c r="G62" i="1"/>
  <c r="H61" i="1"/>
  <c r="G61" i="1"/>
  <c r="H60" i="1"/>
  <c r="G60" i="1"/>
  <c r="H59" i="1"/>
  <c r="G59" i="1"/>
  <c r="H58" i="1"/>
  <c r="G58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6" i="1"/>
  <c r="G46" i="1"/>
  <c r="H45" i="1"/>
  <c r="G45" i="1"/>
  <c r="H44" i="1"/>
  <c r="G44" i="1"/>
  <c r="H42" i="1"/>
  <c r="G42" i="1"/>
  <c r="H41" i="1"/>
  <c r="G41" i="1"/>
  <c r="H40" i="1"/>
  <c r="G40" i="1"/>
  <c r="H38" i="1"/>
  <c r="G38" i="1"/>
  <c r="H37" i="1"/>
  <c r="G37" i="1"/>
  <c r="H36" i="1"/>
  <c r="G36" i="1"/>
  <c r="H35" i="1"/>
  <c r="G35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4" i="1"/>
  <c r="G24" i="1"/>
  <c r="H23" i="1"/>
  <c r="G23" i="1"/>
  <c r="H21" i="1"/>
  <c r="G21" i="1"/>
  <c r="H20" i="1"/>
  <c r="G20" i="1"/>
  <c r="H19" i="1"/>
  <c r="G19" i="1"/>
  <c r="H18" i="1"/>
  <c r="G18" i="1"/>
  <c r="H16" i="1"/>
  <c r="G16" i="1"/>
  <c r="H15" i="1"/>
  <c r="G15" i="1"/>
  <c r="H14" i="1"/>
  <c r="G14" i="1"/>
  <c r="H11" i="1"/>
  <c r="G11" i="1"/>
  <c r="H10" i="1"/>
  <c r="G10" i="1"/>
  <c r="H64" i="1" l="1"/>
  <c r="G64" i="1"/>
  <c r="G66" i="1" s="1"/>
  <c r="G67" i="1" s="1"/>
  <c r="G68" i="1" l="1"/>
</calcChain>
</file>

<file path=xl/sharedStrings.xml><?xml version="1.0" encoding="utf-8"?>
<sst xmlns="http://schemas.openxmlformats.org/spreadsheetml/2006/main" count="112" uniqueCount="71">
  <si>
    <t>Megnevezés</t>
  </si>
  <si>
    <t>Mennyiség</t>
  </si>
  <si>
    <t>Gépházaknákban található szökőkút és öntözőrendszeri gépészeti, vezérlési, vízlágyítási, elektronikai berendezések kiszerelése (kiszállással)
A kiszerelt anyagok elszállítása a megrendelő által megjelölt helyre 2 km távolságban</t>
  </si>
  <si>
    <t>klt</t>
  </si>
  <si>
    <t>Szökőkút gépészeti terv elkészítése</t>
  </si>
  <si>
    <t>I.</t>
  </si>
  <si>
    <t>ALAPKIÉPÍTÉS</t>
  </si>
  <si>
    <t>Vízkép 1. 1 db függőleges tengelyű 6/4"-os habosító fúvókás</t>
  </si>
  <si>
    <t>db</t>
  </si>
  <si>
    <t>Vízkép 2. 6 db függőleges tengelyű 1"-os 32mm-es habosító fúvókával</t>
  </si>
  <si>
    <t>Vízkép 3. 40 db ferde tengelyű 1/2"-os 8 mm-es telesugár fúvókával</t>
  </si>
  <si>
    <t xml:space="preserve">Szűrés - forgatás </t>
  </si>
  <si>
    <t>SZŰRŐ D.500 CSATL. 1 1/2" 9000 L/H ! Váltószelep + homok</t>
  </si>
  <si>
    <t>szivattyú (0,55kW, 10m3/h, 230V)</t>
  </si>
  <si>
    <t>5 kg tablettás vegyszeradagoló, + 5 kg Aqubrome vegyszer</t>
  </si>
  <si>
    <t>UV-C 16W</t>
  </si>
  <si>
    <t>Automata feltöltés</t>
  </si>
  <si>
    <t>1" mágnesszelep</t>
  </si>
  <si>
    <t>1" automata vízlágyító berendezés</t>
  </si>
  <si>
    <t>Vezérlőberendezés</t>
  </si>
  <si>
    <t xml:space="preserve">Elektromos vezérlőszekrény a feltöltés, a szintszabályozás, a keringetés idővezérelt kapcsolására, a berendezések védelmére, és érintésvédelemre </t>
  </si>
  <si>
    <t>Tápegység / trafó medence világítás részére 12V 200W</t>
  </si>
  <si>
    <t>DMX vezérlő eszköz Audio kimenettel</t>
  </si>
  <si>
    <t>Frekvenciaváltó 3f. 2.2kW</t>
  </si>
  <si>
    <t>Frekvenciaváltó 3f. 3.5kW</t>
  </si>
  <si>
    <t>Gépház világítás armatúra, kapcsolók, kábelek, konnektorok cseréje</t>
  </si>
  <si>
    <t>Főkapcsoló</t>
  </si>
  <si>
    <t>Szakaszoló kapcsoló szivattyúhoz</t>
  </si>
  <si>
    <t>Zenerendszer</t>
  </si>
  <si>
    <t>Erősítő</t>
  </si>
  <si>
    <t>Rack szekrény  szerelvényekkel</t>
  </si>
  <si>
    <t>Mini keverőpult, kábelek, szerlvények</t>
  </si>
  <si>
    <t>Zenei program, víz és fényjáték elkészítése</t>
  </si>
  <si>
    <t>Egyéb tételek</t>
  </si>
  <si>
    <t>szellőző csőventillátor</t>
  </si>
  <si>
    <t xml:space="preserve">KP250 zsompszivattyú </t>
  </si>
  <si>
    <t>csőbilincsek, tartókonzolok, dűbelek</t>
  </si>
  <si>
    <t>Biztonsági, felügyeleti eszközök, tételek</t>
  </si>
  <si>
    <t>5 G -s mobil router - e-mail -es értesítéssel, vezérlőben lévő PLC csatlakoztatásával</t>
  </si>
  <si>
    <t>KP250 zsompszivattyú - másodlagos védelemmel</t>
  </si>
  <si>
    <t>1”BB golyóscsap + rugóvisszatérítéses hajtómű + réz visszacsapószelep + fém golyós szelep</t>
  </si>
  <si>
    <t>klt.</t>
  </si>
  <si>
    <t>Rendezvény szekrény</t>
  </si>
  <si>
    <t>Emiter kültéri szekrény (vandálbiztos, zárható)</t>
  </si>
  <si>
    <t>Emiter kültéri szekrény betonozása földmunkával, vandálbiztos elhelyezéssel</t>
  </si>
  <si>
    <t>Hitelesített mérőóra a rendezvény fogyasztás mérésére - gépházban elhelyezve</t>
  </si>
  <si>
    <t>Főkapcsoló (gépházban elhelyezve)</t>
  </si>
  <si>
    <t>Főbiztosíték (gépházban elhelyezve)</t>
  </si>
  <si>
    <t>Gépházon belüli elektromos elosztó szabványos átalakítása, szekrénnyel</t>
  </si>
  <si>
    <t>Betápkábel vízmentes kivitelezése a gépházaknából, kábelek, szerelvények, csatlakozók</t>
  </si>
  <si>
    <t>VBF jegyzőkönyv</t>
  </si>
  <si>
    <t>II.</t>
  </si>
  <si>
    <t>ÖNTÖZŐRENDSZER</t>
  </si>
  <si>
    <t>Öntözésvezérlő automata</t>
  </si>
  <si>
    <t>Nyomásfokozó szivattyú</t>
  </si>
  <si>
    <t>Szívó és nyomócső átalakítása az új szivattyú beépítéséhez</t>
  </si>
  <si>
    <t>Önfelszívó szivattyú elektromos vezérlőegység</t>
  </si>
  <si>
    <t>Erősáramú és vezérlő kábelek cseréje beépítése a szivattyú és a vezérlőszekrény között</t>
  </si>
  <si>
    <t>Biztonsági nyomáskapcsoló a beszereléshez szükséges anyagokkal</t>
  </si>
  <si>
    <t>ÁFA 27%</t>
  </si>
  <si>
    <t>Bruttó vállalkozási díj</t>
  </si>
  <si>
    <t>Árajánlat Gyöngyös, Bugát Pál téri szökőkút gépészet-vezérlés felújítására és öntözőrendszerhez kapcsolódó munkákra</t>
  </si>
  <si>
    <t>Anyag
egységár</t>
  </si>
  <si>
    <t>Díj               egységár</t>
  </si>
  <si>
    <t>Anyag összesen</t>
  </si>
  <si>
    <t>Díj összesen</t>
  </si>
  <si>
    <t>Előkészítés</t>
  </si>
  <si>
    <t>Összesen nettó:</t>
  </si>
  <si>
    <t>Mindösszesen anyag, díj nettó:</t>
  </si>
  <si>
    <t>Ssz.</t>
  </si>
  <si>
    <t>6.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</si>
</sst>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#,##0\ &quot;Ft&quot;"/>
    <numFmt numFmtId="165" formatCode="_-* #,##0.00\ _F_t_-;\-* #,##0.00\ _F_t_-;_-* \-??\ _F_t_-;_-@_-"/>
    <numFmt numFmtId="166" formatCode="_-* #,##0\ [$Ft-40E]_-;\-* #,##0\ [$Ft-40E]_-;_-* &quot;-&quot;??\ [$Ft-40E]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Lucida Sans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5" fontId="2" fillId="0" borderId="0" applyFill="0" applyBorder="0" applyAlignment="0" applyProtection="0"/>
    <xf numFmtId="166" fontId="5" fillId="0" borderId="0"/>
    <xf numFmtId="166" fontId="9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8" fillId="0" borderId="0" xfId="0" applyFont="1"/>
    <xf numFmtId="164" fontId="8" fillId="0" borderId="0" xfId="0" applyNumberFormat="1" applyFont="1"/>
    <xf numFmtId="166" fontId="7" fillId="0" borderId="0" xfId="3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10" fillId="0" borderId="0" xfId="3" applyFont="1" applyAlignment="1">
      <alignment horizontal="left" vertical="center"/>
    </xf>
    <xf numFmtId="166" fontId="10" fillId="0" borderId="0" xfId="3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166" fontId="12" fillId="0" borderId="1" xfId="3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166" fontId="15" fillId="0" borderId="0" xfId="3" applyFont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3" fillId="0" borderId="0" xfId="0" applyFont="1"/>
    <xf numFmtId="164" fontId="13" fillId="0" borderId="0" xfId="0" applyNumberFormat="1" applyFont="1"/>
    <xf numFmtId="164" fontId="15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right" wrapText="1"/>
    </xf>
    <xf numFmtId="164" fontId="13" fillId="0" borderId="0" xfId="1" applyNumberFormat="1" applyFont="1" applyBorder="1" applyAlignment="1">
      <alignment horizontal="righ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wrapText="1"/>
    </xf>
    <xf numFmtId="0" fontId="11" fillId="0" borderId="1" xfId="0" applyFont="1" applyBorder="1" applyAlignment="1">
      <alignment vertical="center"/>
    </xf>
    <xf numFmtId="0" fontId="14" fillId="0" borderId="1" xfId="0" applyFont="1" applyBorder="1"/>
    <xf numFmtId="166" fontId="15" fillId="0" borderId="1" xfId="3" applyFont="1" applyBorder="1" applyAlignment="1">
      <alignment horizontal="left" wrapText="1"/>
    </xf>
    <xf numFmtId="166" fontId="12" fillId="0" borderId="0" xfId="3" applyFont="1" applyAlignment="1">
      <alignment horizontal="left" wrapText="1"/>
    </xf>
    <xf numFmtId="166" fontId="15" fillId="0" borderId="1" xfId="3" applyFont="1" applyBorder="1" applyAlignment="1">
      <alignment horizontal="left" wrapText="1" indent="3"/>
    </xf>
    <xf numFmtId="164" fontId="11" fillId="0" borderId="1" xfId="1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 indent="3"/>
    </xf>
    <xf numFmtId="0" fontId="14" fillId="0" borderId="1" xfId="0" applyFont="1" applyBorder="1" applyAlignment="1">
      <alignment horizontal="left" indent="3"/>
    </xf>
    <xf numFmtId="0" fontId="11" fillId="0" borderId="3" xfId="0" applyFont="1" applyBorder="1"/>
    <xf numFmtId="164" fontId="11" fillId="0" borderId="3" xfId="0" applyNumberFormat="1" applyFont="1" applyBorder="1" applyAlignment="1">
      <alignment horizontal="right"/>
    </xf>
    <xf numFmtId="164" fontId="13" fillId="0" borderId="3" xfId="1" applyNumberFormat="1" applyFont="1" applyBorder="1" applyAlignment="1">
      <alignment horizontal="right" wrapText="1"/>
    </xf>
    <xf numFmtId="164" fontId="13" fillId="0" borderId="4" xfId="0" applyNumberFormat="1" applyFont="1" applyBorder="1"/>
    <xf numFmtId="164" fontId="11" fillId="0" borderId="0" xfId="0" applyNumberFormat="1" applyFont="1" applyAlignment="1">
      <alignment horizontal="right"/>
    </xf>
    <xf numFmtId="166" fontId="12" fillId="0" borderId="2" xfId="3" applyFont="1" applyBorder="1" applyAlignment="1">
      <alignment horizontal="left" wrapText="1"/>
    </xf>
    <xf numFmtId="0" fontId="14" fillId="0" borderId="2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3" applyNumberFormat="1" applyFont="1" applyAlignment="1">
      <alignment horizontal="center" vertical="center"/>
    </xf>
    <xf numFmtId="166" fontId="12" fillId="0" borderId="0" xfId="3" applyFont="1" applyAlignment="1">
      <alignment horizontal="center" vertical="center"/>
    </xf>
    <xf numFmtId="0" fontId="12" fillId="0" borderId="2" xfId="3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right" wrapText="1"/>
    </xf>
    <xf numFmtId="164" fontId="11" fillId="0" borderId="4" xfId="0" applyNumberFormat="1" applyFont="1" applyBorder="1"/>
    <xf numFmtId="0" fontId="14" fillId="0" borderId="2" xfId="0" applyFont="1" applyBorder="1" applyAlignment="1">
      <alignment horizontal="center" vertical="center" wrapText="1"/>
    </xf>
    <xf numFmtId="166" fontId="12" fillId="0" borderId="3" xfId="3" applyFont="1" applyBorder="1" applyAlignment="1">
      <alignment horizontal="left" wrapText="1"/>
    </xf>
    <xf numFmtId="166" fontId="15" fillId="0" borderId="3" xfId="3" applyFont="1" applyBorder="1" applyAlignment="1">
      <alignment horizontal="left" wrapText="1"/>
    </xf>
    <xf numFmtId="164" fontId="11" fillId="0" borderId="4" xfId="1" applyNumberFormat="1" applyFont="1" applyBorder="1" applyAlignment="1">
      <alignment horizontal="right" wrapText="1"/>
    </xf>
    <xf numFmtId="164" fontId="11" fillId="0" borderId="4" xfId="1" applyNumberFormat="1" applyFont="1" applyFill="1" applyBorder="1" applyAlignment="1">
      <alignment horizontal="right" wrapText="1"/>
    </xf>
    <xf numFmtId="0" fontId="14" fillId="0" borderId="3" xfId="0" applyFont="1" applyBorder="1"/>
    <xf numFmtId="0" fontId="16" fillId="0" borderId="3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3" fontId="13" fillId="0" borderId="3" xfId="0" applyNumberFormat="1" applyFont="1" applyBorder="1" applyAlignment="1">
      <alignment horizontal="right" wrapText="1"/>
    </xf>
    <xf numFmtId="3" fontId="11" fillId="0" borderId="1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11" fillId="0" borderId="3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3" fillId="0" borderId="0" xfId="0" applyNumberFormat="1" applyFont="1"/>
    <xf numFmtId="3" fontId="13" fillId="0" borderId="3" xfId="0" applyNumberFormat="1" applyFont="1" applyBorder="1"/>
    <xf numFmtId="164" fontId="12" fillId="0" borderId="0" xfId="0" applyNumberFormat="1" applyFont="1" applyAlignment="1">
      <alignment horizontal="center"/>
    </xf>
    <xf numFmtId="166" fontId="6" fillId="2" borderId="0" xfId="3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5">
    <cellStyle name="Excel Built-in Excel Built-in Excel Built-in Excel Built-in Excel Built-in Excel Built-in Excel Built-in Excel Built-in Excel Built-in Normal" xfId="3" xr:uid="{9620A29F-129F-40AD-9CEB-F5BEF9459594}"/>
    <cellStyle name="Ezres 2" xfId="2" xr:uid="{83553C16-11AF-41C9-BEB0-40EED9F72241}"/>
    <cellStyle name="Normál" xfId="0" builtinId="0"/>
    <cellStyle name="Normál 10 2" xfId="4" xr:uid="{773E5931-98BD-4A08-AE85-51385F580284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abSelected="1" zoomScale="85" zoomScaleNormal="85" workbookViewId="0">
      <selection activeCell="O15" sqref="O15"/>
    </sheetView>
  </sheetViews>
  <sheetFormatPr defaultRowHeight="15"/>
  <cols>
    <col min="1" max="1" width="5.5703125" customWidth="1"/>
    <col min="2" max="2" width="62.7109375" customWidth="1"/>
    <col min="3" max="3" width="6.7109375" customWidth="1"/>
    <col min="4" max="4" width="5.7109375" customWidth="1"/>
    <col min="5" max="6" width="13.28515625" customWidth="1"/>
    <col min="7" max="7" width="13.140625" bestFit="1" customWidth="1"/>
    <col min="8" max="8" width="16.42578125" customWidth="1"/>
  </cols>
  <sheetData>
    <row r="1" spans="1:8">
      <c r="A1" s="2"/>
      <c r="B1" s="1"/>
      <c r="C1" s="1"/>
      <c r="D1" s="1"/>
      <c r="E1" s="1"/>
      <c r="F1" s="1"/>
      <c r="G1" s="1"/>
      <c r="H1" s="1"/>
    </row>
    <row r="2" spans="1:8" ht="15.75">
      <c r="A2" s="3"/>
      <c r="B2" s="4"/>
      <c r="C2" s="4"/>
      <c r="D2" s="4"/>
      <c r="E2" s="4"/>
      <c r="F2" s="4"/>
      <c r="G2" s="94" t="s">
        <v>70</v>
      </c>
      <c r="H2" s="94"/>
    </row>
    <row r="3" spans="1:8" ht="15.75">
      <c r="A3" s="3"/>
      <c r="B3" s="4"/>
      <c r="C3" s="4"/>
      <c r="D3" s="4"/>
      <c r="E3" s="4"/>
      <c r="F3" s="4"/>
      <c r="G3" s="1"/>
      <c r="H3" s="1"/>
    </row>
    <row r="4" spans="1:8" ht="18">
      <c r="A4" s="91"/>
      <c r="B4" s="91"/>
      <c r="C4" s="91"/>
      <c r="D4" s="91"/>
      <c r="E4" s="91"/>
      <c r="F4" s="91"/>
      <c r="G4" s="91"/>
      <c r="H4" s="91"/>
    </row>
    <row r="5" spans="1:8" ht="18.75">
      <c r="A5" s="92" t="s">
        <v>61</v>
      </c>
      <c r="B5" s="92"/>
      <c r="C5" s="92"/>
      <c r="D5" s="92"/>
      <c r="E5" s="92"/>
      <c r="F5" s="92"/>
      <c r="G5" s="92"/>
      <c r="H5" s="92"/>
    </row>
    <row r="6" spans="1:8" ht="15.75">
      <c r="A6" s="10"/>
      <c r="B6" s="11"/>
      <c r="C6" s="11"/>
      <c r="D6" s="11"/>
      <c r="E6" s="11"/>
      <c r="F6" s="11"/>
      <c r="G6" s="12"/>
      <c r="H6" s="12"/>
    </row>
    <row r="7" spans="1:8" ht="15.75">
      <c r="A7" s="13"/>
      <c r="B7" s="12"/>
      <c r="C7" s="12"/>
      <c r="D7" s="12"/>
      <c r="E7" s="12"/>
      <c r="F7" s="12"/>
      <c r="G7" s="12"/>
      <c r="H7" s="12"/>
    </row>
    <row r="8" spans="1:8" ht="31.5">
      <c r="A8" s="14" t="s">
        <v>69</v>
      </c>
      <c r="B8" s="15" t="s">
        <v>0</v>
      </c>
      <c r="C8" s="93" t="s">
        <v>1</v>
      </c>
      <c r="D8" s="93"/>
      <c r="E8" s="16" t="s">
        <v>62</v>
      </c>
      <c r="F8" s="16" t="s">
        <v>63</v>
      </c>
      <c r="G8" s="17" t="s">
        <v>64</v>
      </c>
      <c r="H8" s="18" t="s">
        <v>65</v>
      </c>
    </row>
    <row r="9" spans="1:8" ht="15.75">
      <c r="A9" s="53" t="s">
        <v>5</v>
      </c>
      <c r="B9" s="19" t="s">
        <v>66</v>
      </c>
      <c r="C9" s="20"/>
      <c r="D9" s="20"/>
      <c r="E9" s="21"/>
      <c r="F9" s="21"/>
      <c r="G9" s="21"/>
      <c r="H9" s="21"/>
    </row>
    <row r="10" spans="1:8" ht="78.75">
      <c r="A10" s="52">
        <v>1</v>
      </c>
      <c r="B10" s="34" t="s">
        <v>2</v>
      </c>
      <c r="C10" s="35">
        <v>1</v>
      </c>
      <c r="D10" s="35" t="s">
        <v>3</v>
      </c>
      <c r="E10" s="80"/>
      <c r="F10" s="80"/>
      <c r="G10" s="36">
        <f>SUM(C10*E10)</f>
        <v>0</v>
      </c>
      <c r="H10" s="36">
        <f>SUM(C10*F10)</f>
        <v>0</v>
      </c>
    </row>
    <row r="11" spans="1:8" ht="15.75">
      <c r="A11" s="52">
        <v>2</v>
      </c>
      <c r="B11" s="37" t="s">
        <v>4</v>
      </c>
      <c r="C11" s="35">
        <v>1</v>
      </c>
      <c r="D11" s="35" t="s">
        <v>3</v>
      </c>
      <c r="E11" s="80"/>
      <c r="F11" s="80"/>
      <c r="G11" s="36">
        <f>SUM(C11*E11)</f>
        <v>0</v>
      </c>
      <c r="H11" s="36">
        <f>SUM(C11*F11)</f>
        <v>0</v>
      </c>
    </row>
    <row r="12" spans="1:8" ht="15.75">
      <c r="A12" s="54"/>
      <c r="B12" s="19"/>
      <c r="C12" s="20"/>
      <c r="D12" s="20"/>
      <c r="E12" s="81"/>
      <c r="F12" s="81"/>
      <c r="G12" s="32"/>
      <c r="H12" s="32"/>
    </row>
    <row r="13" spans="1:8" ht="15.75">
      <c r="A13" s="55" t="s">
        <v>51</v>
      </c>
      <c r="B13" s="56" t="s">
        <v>6</v>
      </c>
      <c r="C13" s="57"/>
      <c r="D13" s="57"/>
      <c r="E13" s="82"/>
      <c r="F13" s="82"/>
      <c r="G13" s="58"/>
      <c r="H13" s="59"/>
    </row>
    <row r="14" spans="1:8" ht="15.75">
      <c r="A14" s="52">
        <v>1</v>
      </c>
      <c r="B14" s="38" t="s">
        <v>7</v>
      </c>
      <c r="C14" s="72">
        <v>1</v>
      </c>
      <c r="D14" s="72" t="s">
        <v>8</v>
      </c>
      <c r="E14" s="83"/>
      <c r="F14" s="83"/>
      <c r="G14" s="36">
        <f t="shared" ref="G14:G16" si="0">SUM(C14*E14)</f>
        <v>0</v>
      </c>
      <c r="H14" s="36">
        <f t="shared" ref="H14:H16" si="1">SUM(C14*F14)</f>
        <v>0</v>
      </c>
    </row>
    <row r="15" spans="1:8" ht="31.5">
      <c r="A15" s="52">
        <v>2</v>
      </c>
      <c r="B15" s="39" t="s">
        <v>9</v>
      </c>
      <c r="C15" s="72">
        <v>1</v>
      </c>
      <c r="D15" s="72" t="s">
        <v>8</v>
      </c>
      <c r="E15" s="83"/>
      <c r="F15" s="83"/>
      <c r="G15" s="36">
        <f t="shared" si="0"/>
        <v>0</v>
      </c>
      <c r="H15" s="36">
        <f t="shared" si="1"/>
        <v>0</v>
      </c>
    </row>
    <row r="16" spans="1:8" ht="31.5">
      <c r="A16" s="52">
        <v>3</v>
      </c>
      <c r="B16" s="39" t="s">
        <v>10</v>
      </c>
      <c r="C16" s="72">
        <v>1</v>
      </c>
      <c r="D16" s="72" t="s">
        <v>8</v>
      </c>
      <c r="E16" s="83"/>
      <c r="F16" s="83"/>
      <c r="G16" s="36">
        <f t="shared" si="0"/>
        <v>0</v>
      </c>
      <c r="H16" s="36">
        <f t="shared" si="1"/>
        <v>0</v>
      </c>
    </row>
    <row r="17" spans="1:8" ht="15.75">
      <c r="A17" s="60"/>
      <c r="B17" s="61" t="s">
        <v>11</v>
      </c>
      <c r="C17" s="73"/>
      <c r="D17" s="73"/>
      <c r="E17" s="84"/>
      <c r="F17" s="84"/>
      <c r="G17" s="58"/>
      <c r="H17" s="59"/>
    </row>
    <row r="18" spans="1:8" ht="31.5">
      <c r="A18" s="52">
        <v>4</v>
      </c>
      <c r="B18" s="41" t="s">
        <v>12</v>
      </c>
      <c r="C18" s="72">
        <v>1</v>
      </c>
      <c r="D18" s="72" t="s">
        <v>8</v>
      </c>
      <c r="E18" s="83"/>
      <c r="F18" s="83"/>
      <c r="G18" s="36">
        <f t="shared" ref="G18:G21" si="2">SUM(C18*E18)</f>
        <v>0</v>
      </c>
      <c r="H18" s="36">
        <f t="shared" ref="H18:H21" si="3">SUM(C18*F18)</f>
        <v>0</v>
      </c>
    </row>
    <row r="19" spans="1:8" ht="15.75">
      <c r="A19" s="52">
        <v>5</v>
      </c>
      <c r="B19" s="41" t="s">
        <v>13</v>
      </c>
      <c r="C19" s="72">
        <v>1</v>
      </c>
      <c r="D19" s="72" t="s">
        <v>8</v>
      </c>
      <c r="E19" s="83"/>
      <c r="F19" s="83"/>
      <c r="G19" s="36">
        <f t="shared" si="2"/>
        <v>0</v>
      </c>
      <c r="H19" s="36">
        <f t="shared" si="3"/>
        <v>0</v>
      </c>
    </row>
    <row r="20" spans="1:8" ht="15.75">
      <c r="A20" s="52">
        <v>6</v>
      </c>
      <c r="B20" s="41" t="s">
        <v>14</v>
      </c>
      <c r="C20" s="72">
        <v>1</v>
      </c>
      <c r="D20" s="72" t="s">
        <v>8</v>
      </c>
      <c r="E20" s="83"/>
      <c r="F20" s="83"/>
      <c r="G20" s="36">
        <f t="shared" si="2"/>
        <v>0</v>
      </c>
      <c r="H20" s="36">
        <f t="shared" si="3"/>
        <v>0</v>
      </c>
    </row>
    <row r="21" spans="1:8" ht="15.75">
      <c r="A21" s="52">
        <v>7</v>
      </c>
      <c r="B21" s="41" t="s">
        <v>15</v>
      </c>
      <c r="C21" s="72">
        <v>1</v>
      </c>
      <c r="D21" s="72" t="s">
        <v>8</v>
      </c>
      <c r="E21" s="83"/>
      <c r="F21" s="83"/>
      <c r="G21" s="36">
        <f t="shared" si="2"/>
        <v>0</v>
      </c>
      <c r="H21" s="36">
        <f t="shared" si="3"/>
        <v>0</v>
      </c>
    </row>
    <row r="22" spans="1:8" ht="15.75">
      <c r="A22" s="60"/>
      <c r="B22" s="62" t="s">
        <v>16</v>
      </c>
      <c r="C22" s="73"/>
      <c r="D22" s="73"/>
      <c r="E22" s="85"/>
      <c r="F22" s="85"/>
      <c r="G22" s="58"/>
      <c r="H22" s="63"/>
    </row>
    <row r="23" spans="1:8" ht="15.75">
      <c r="A23" s="52">
        <v>8</v>
      </c>
      <c r="B23" s="41" t="s">
        <v>17</v>
      </c>
      <c r="C23" s="72">
        <v>1</v>
      </c>
      <c r="D23" s="72" t="s">
        <v>8</v>
      </c>
      <c r="E23" s="83"/>
      <c r="F23" s="83"/>
      <c r="G23" s="36">
        <f t="shared" ref="G23:G24" si="4">SUM(C23*E23)</f>
        <v>0</v>
      </c>
      <c r="H23" s="36">
        <f t="shared" ref="H23:H24" si="5">SUM(C23*F23)</f>
        <v>0</v>
      </c>
    </row>
    <row r="24" spans="1:8" ht="15.75">
      <c r="A24" s="52">
        <v>9</v>
      </c>
      <c r="B24" s="41" t="s">
        <v>18</v>
      </c>
      <c r="C24" s="72">
        <v>1</v>
      </c>
      <c r="D24" s="72" t="s">
        <v>8</v>
      </c>
      <c r="E24" s="83"/>
      <c r="F24" s="83"/>
      <c r="G24" s="36">
        <f t="shared" si="4"/>
        <v>0</v>
      </c>
      <c r="H24" s="36">
        <f t="shared" si="5"/>
        <v>0</v>
      </c>
    </row>
    <row r="25" spans="1:8" ht="15.75">
      <c r="A25" s="52"/>
      <c r="B25" s="39" t="s">
        <v>19</v>
      </c>
      <c r="C25" s="72"/>
      <c r="D25" s="72"/>
      <c r="E25" s="83"/>
      <c r="F25" s="83"/>
      <c r="G25" s="36"/>
      <c r="H25" s="42"/>
    </row>
    <row r="26" spans="1:8" ht="47.25">
      <c r="A26" s="52">
        <v>10</v>
      </c>
      <c r="B26" s="41" t="s">
        <v>20</v>
      </c>
      <c r="C26" s="72">
        <v>1</v>
      </c>
      <c r="D26" s="72" t="s">
        <v>8</v>
      </c>
      <c r="E26" s="83"/>
      <c r="F26" s="83"/>
      <c r="G26" s="36">
        <f t="shared" ref="G26:G33" si="6">SUM(C26*E26)</f>
        <v>0</v>
      </c>
      <c r="H26" s="36">
        <f t="shared" ref="H26:H33" si="7">SUM(C26*F26)</f>
        <v>0</v>
      </c>
    </row>
    <row r="27" spans="1:8" ht="15.75">
      <c r="A27" s="52">
        <v>11</v>
      </c>
      <c r="B27" s="41" t="s">
        <v>21</v>
      </c>
      <c r="C27" s="72">
        <v>1</v>
      </c>
      <c r="D27" s="72" t="s">
        <v>8</v>
      </c>
      <c r="E27" s="83"/>
      <c r="F27" s="83"/>
      <c r="G27" s="36">
        <f t="shared" si="6"/>
        <v>0</v>
      </c>
      <c r="H27" s="36">
        <f t="shared" si="7"/>
        <v>0</v>
      </c>
    </row>
    <row r="28" spans="1:8" ht="15.75">
      <c r="A28" s="52">
        <v>12</v>
      </c>
      <c r="B28" s="41" t="s">
        <v>22</v>
      </c>
      <c r="C28" s="72">
        <v>1</v>
      </c>
      <c r="D28" s="72" t="s">
        <v>8</v>
      </c>
      <c r="E28" s="83"/>
      <c r="F28" s="83"/>
      <c r="G28" s="36">
        <f t="shared" si="6"/>
        <v>0</v>
      </c>
      <c r="H28" s="36">
        <f t="shared" si="7"/>
        <v>0</v>
      </c>
    </row>
    <row r="29" spans="1:8" ht="15.75">
      <c r="A29" s="52">
        <v>13</v>
      </c>
      <c r="B29" s="41" t="s">
        <v>23</v>
      </c>
      <c r="C29" s="72">
        <v>2</v>
      </c>
      <c r="D29" s="72" t="s">
        <v>8</v>
      </c>
      <c r="E29" s="83"/>
      <c r="F29" s="83"/>
      <c r="G29" s="36">
        <f t="shared" si="6"/>
        <v>0</v>
      </c>
      <c r="H29" s="36">
        <f t="shared" si="7"/>
        <v>0</v>
      </c>
    </row>
    <row r="30" spans="1:8" ht="15.75">
      <c r="A30" s="52">
        <v>14</v>
      </c>
      <c r="B30" s="41" t="s">
        <v>24</v>
      </c>
      <c r="C30" s="72">
        <v>1</v>
      </c>
      <c r="D30" s="72" t="s">
        <v>8</v>
      </c>
      <c r="E30" s="83"/>
      <c r="F30" s="83"/>
      <c r="G30" s="36">
        <f t="shared" si="6"/>
        <v>0</v>
      </c>
      <c r="H30" s="36">
        <f t="shared" si="7"/>
        <v>0</v>
      </c>
    </row>
    <row r="31" spans="1:8" ht="31.5">
      <c r="A31" s="52">
        <v>15</v>
      </c>
      <c r="B31" s="41" t="s">
        <v>25</v>
      </c>
      <c r="C31" s="72">
        <v>1</v>
      </c>
      <c r="D31" s="72" t="s">
        <v>3</v>
      </c>
      <c r="E31" s="83"/>
      <c r="F31" s="83"/>
      <c r="G31" s="36">
        <f t="shared" si="6"/>
        <v>0</v>
      </c>
      <c r="H31" s="36">
        <f t="shared" si="7"/>
        <v>0</v>
      </c>
    </row>
    <row r="32" spans="1:8" ht="15.75">
      <c r="A32" s="52">
        <v>16</v>
      </c>
      <c r="B32" s="41" t="s">
        <v>26</v>
      </c>
      <c r="C32" s="72">
        <v>1</v>
      </c>
      <c r="D32" s="72" t="s">
        <v>8</v>
      </c>
      <c r="E32" s="83"/>
      <c r="F32" s="83"/>
      <c r="G32" s="36">
        <f t="shared" si="6"/>
        <v>0</v>
      </c>
      <c r="H32" s="36">
        <f t="shared" si="7"/>
        <v>0</v>
      </c>
    </row>
    <row r="33" spans="1:8" ht="15.75">
      <c r="A33" s="52">
        <v>17</v>
      </c>
      <c r="B33" s="41" t="s">
        <v>27</v>
      </c>
      <c r="C33" s="72">
        <v>3</v>
      </c>
      <c r="D33" s="72" t="s">
        <v>8</v>
      </c>
      <c r="E33" s="83"/>
      <c r="F33" s="83"/>
      <c r="G33" s="36">
        <f t="shared" si="6"/>
        <v>0</v>
      </c>
      <c r="H33" s="36">
        <f t="shared" si="7"/>
        <v>0</v>
      </c>
    </row>
    <row r="34" spans="1:8" ht="15.75">
      <c r="A34" s="60"/>
      <c r="B34" s="62" t="s">
        <v>28</v>
      </c>
      <c r="C34" s="73"/>
      <c r="D34" s="73"/>
      <c r="E34" s="85"/>
      <c r="F34" s="85"/>
      <c r="G34" s="58"/>
      <c r="H34" s="63"/>
    </row>
    <row r="35" spans="1:8" ht="15.75">
      <c r="A35" s="52">
        <v>18</v>
      </c>
      <c r="B35" s="41" t="s">
        <v>29</v>
      </c>
      <c r="C35" s="72">
        <v>1</v>
      </c>
      <c r="D35" s="72" t="s">
        <v>8</v>
      </c>
      <c r="E35" s="83"/>
      <c r="F35" s="83"/>
      <c r="G35" s="36">
        <f t="shared" ref="G35:G38" si="8">SUM(C35*E35)</f>
        <v>0</v>
      </c>
      <c r="H35" s="36">
        <f t="shared" ref="H35:H38" si="9">SUM(C35*F35)</f>
        <v>0</v>
      </c>
    </row>
    <row r="36" spans="1:8" ht="15.75">
      <c r="A36" s="52">
        <v>19</v>
      </c>
      <c r="B36" s="41" t="s">
        <v>30</v>
      </c>
      <c r="C36" s="72">
        <v>1</v>
      </c>
      <c r="D36" s="72" t="s">
        <v>8</v>
      </c>
      <c r="E36" s="83"/>
      <c r="F36" s="83"/>
      <c r="G36" s="36">
        <f t="shared" si="8"/>
        <v>0</v>
      </c>
      <c r="H36" s="36">
        <f t="shared" si="9"/>
        <v>0</v>
      </c>
    </row>
    <row r="37" spans="1:8" ht="15.75">
      <c r="A37" s="52">
        <v>20</v>
      </c>
      <c r="B37" s="41" t="s">
        <v>31</v>
      </c>
      <c r="C37" s="72">
        <v>1</v>
      </c>
      <c r="D37" s="72" t="s">
        <v>8</v>
      </c>
      <c r="E37" s="83"/>
      <c r="F37" s="83"/>
      <c r="G37" s="36">
        <f t="shared" si="8"/>
        <v>0</v>
      </c>
      <c r="H37" s="36">
        <f t="shared" si="9"/>
        <v>0</v>
      </c>
    </row>
    <row r="38" spans="1:8" ht="15.75">
      <c r="A38" s="52">
        <v>21</v>
      </c>
      <c r="B38" s="41" t="s">
        <v>32</v>
      </c>
      <c r="C38" s="72">
        <v>6</v>
      </c>
      <c r="D38" s="72" t="s">
        <v>8</v>
      </c>
      <c r="E38" s="83"/>
      <c r="F38" s="83"/>
      <c r="G38" s="36">
        <f t="shared" si="8"/>
        <v>0</v>
      </c>
      <c r="H38" s="36">
        <f t="shared" si="9"/>
        <v>0</v>
      </c>
    </row>
    <row r="39" spans="1:8" ht="15.75">
      <c r="A39" s="60"/>
      <c r="B39" s="62" t="s">
        <v>33</v>
      </c>
      <c r="C39" s="73"/>
      <c r="D39" s="73"/>
      <c r="E39" s="85"/>
      <c r="F39" s="85"/>
      <c r="G39" s="58"/>
      <c r="H39" s="64"/>
    </row>
    <row r="40" spans="1:8" ht="15.75">
      <c r="A40" s="52">
        <v>22</v>
      </c>
      <c r="B40" s="41" t="s">
        <v>34</v>
      </c>
      <c r="C40" s="72">
        <v>2</v>
      </c>
      <c r="D40" s="72" t="s">
        <v>8</v>
      </c>
      <c r="E40" s="83"/>
      <c r="F40" s="83"/>
      <c r="G40" s="36">
        <f t="shared" ref="G40:G42" si="10">SUM(C40*E40)</f>
        <v>0</v>
      </c>
      <c r="H40" s="36">
        <f t="shared" ref="H40:H42" si="11">SUM(C40*F40)</f>
        <v>0</v>
      </c>
    </row>
    <row r="41" spans="1:8" ht="15.75">
      <c r="A41" s="52">
        <v>23</v>
      </c>
      <c r="B41" s="41" t="s">
        <v>35</v>
      </c>
      <c r="C41" s="72">
        <v>1</v>
      </c>
      <c r="D41" s="72" t="s">
        <v>8</v>
      </c>
      <c r="E41" s="83"/>
      <c r="F41" s="83"/>
      <c r="G41" s="36">
        <f t="shared" si="10"/>
        <v>0</v>
      </c>
      <c r="H41" s="36">
        <f t="shared" si="11"/>
        <v>0</v>
      </c>
    </row>
    <row r="42" spans="1:8" ht="15.75">
      <c r="A42" s="52">
        <v>24</v>
      </c>
      <c r="B42" s="41" t="s">
        <v>36</v>
      </c>
      <c r="C42" s="72">
        <v>1</v>
      </c>
      <c r="D42" s="72" t="s">
        <v>3</v>
      </c>
      <c r="E42" s="83"/>
      <c r="F42" s="83"/>
      <c r="G42" s="36">
        <f t="shared" si="10"/>
        <v>0</v>
      </c>
      <c r="H42" s="36">
        <f t="shared" si="11"/>
        <v>0</v>
      </c>
    </row>
    <row r="43" spans="1:8" ht="15.75">
      <c r="A43" s="60"/>
      <c r="B43" s="65" t="s">
        <v>37</v>
      </c>
      <c r="C43" s="66"/>
      <c r="D43" s="67"/>
      <c r="E43" s="68"/>
      <c r="F43" s="68"/>
      <c r="G43" s="58"/>
      <c r="H43" s="64"/>
    </row>
    <row r="44" spans="1:8" ht="31.5">
      <c r="A44" s="52">
        <v>25</v>
      </c>
      <c r="B44" s="43" t="s">
        <v>38</v>
      </c>
      <c r="C44" s="74">
        <v>1</v>
      </c>
      <c r="D44" s="74" t="s">
        <v>8</v>
      </c>
      <c r="E44" s="86"/>
      <c r="F44" s="86"/>
      <c r="G44" s="36">
        <f t="shared" ref="G44:G46" si="12">SUM(C44*E44)</f>
        <v>0</v>
      </c>
      <c r="H44" s="36">
        <f t="shared" ref="H44:H46" si="13">SUM(C44*F44)</f>
        <v>0</v>
      </c>
    </row>
    <row r="45" spans="1:8" ht="15.75">
      <c r="A45" s="52">
        <v>26</v>
      </c>
      <c r="B45" s="44" t="s">
        <v>39</v>
      </c>
      <c r="C45" s="74">
        <v>1</v>
      </c>
      <c r="D45" s="74" t="s">
        <v>8</v>
      </c>
      <c r="E45" s="86"/>
      <c r="F45" s="86"/>
      <c r="G45" s="36">
        <f t="shared" si="12"/>
        <v>0</v>
      </c>
      <c r="H45" s="36">
        <f t="shared" si="13"/>
        <v>0</v>
      </c>
    </row>
    <row r="46" spans="1:8" ht="31.5">
      <c r="A46" s="52">
        <v>27</v>
      </c>
      <c r="B46" s="43" t="s">
        <v>40</v>
      </c>
      <c r="C46" s="74">
        <v>1</v>
      </c>
      <c r="D46" s="78" t="s">
        <v>41</v>
      </c>
      <c r="E46" s="86"/>
      <c r="F46" s="86"/>
      <c r="G46" s="36">
        <f t="shared" si="12"/>
        <v>0</v>
      </c>
      <c r="H46" s="36">
        <f t="shared" si="13"/>
        <v>0</v>
      </c>
    </row>
    <row r="47" spans="1:8" ht="15.75">
      <c r="A47" s="60"/>
      <c r="B47" s="69" t="s">
        <v>42</v>
      </c>
      <c r="C47" s="75"/>
      <c r="D47" s="79"/>
      <c r="E47" s="87"/>
      <c r="F47" s="87"/>
      <c r="G47" s="58"/>
      <c r="H47" s="63"/>
    </row>
    <row r="48" spans="1:8" ht="15.75">
      <c r="A48" s="52">
        <v>28</v>
      </c>
      <c r="B48" s="43" t="s">
        <v>43</v>
      </c>
      <c r="C48" s="74">
        <v>1</v>
      </c>
      <c r="D48" s="78" t="s">
        <v>8</v>
      </c>
      <c r="E48" s="86"/>
      <c r="F48" s="86"/>
      <c r="G48" s="36">
        <f t="shared" ref="G48:G55" si="14">SUM(C48*E48)</f>
        <v>0</v>
      </c>
      <c r="H48" s="36">
        <f t="shared" ref="H48:H55" si="15">SUM(C48*F48)</f>
        <v>0</v>
      </c>
    </row>
    <row r="49" spans="1:8" ht="31.5">
      <c r="A49" s="52">
        <v>29</v>
      </c>
      <c r="B49" s="43" t="s">
        <v>44</v>
      </c>
      <c r="C49" s="74">
        <v>1</v>
      </c>
      <c r="D49" s="78" t="s">
        <v>41</v>
      </c>
      <c r="E49" s="86"/>
      <c r="F49" s="86"/>
      <c r="G49" s="36">
        <f t="shared" si="14"/>
        <v>0</v>
      </c>
      <c r="H49" s="36">
        <f t="shared" si="15"/>
        <v>0</v>
      </c>
    </row>
    <row r="50" spans="1:8" ht="31.5">
      <c r="A50" s="52">
        <v>30</v>
      </c>
      <c r="B50" s="43" t="s">
        <v>45</v>
      </c>
      <c r="C50" s="74">
        <v>1</v>
      </c>
      <c r="D50" s="78" t="s">
        <v>8</v>
      </c>
      <c r="E50" s="86"/>
      <c r="F50" s="86"/>
      <c r="G50" s="36">
        <f t="shared" si="14"/>
        <v>0</v>
      </c>
      <c r="H50" s="36">
        <f t="shared" si="15"/>
        <v>0</v>
      </c>
    </row>
    <row r="51" spans="1:8" ht="15.75">
      <c r="A51" s="52">
        <v>31</v>
      </c>
      <c r="B51" s="43" t="s">
        <v>46</v>
      </c>
      <c r="C51" s="74">
        <v>1</v>
      </c>
      <c r="D51" s="78" t="s">
        <v>8</v>
      </c>
      <c r="E51" s="86"/>
      <c r="F51" s="86"/>
      <c r="G51" s="36">
        <f t="shared" si="14"/>
        <v>0</v>
      </c>
      <c r="H51" s="36">
        <f t="shared" si="15"/>
        <v>0</v>
      </c>
    </row>
    <row r="52" spans="1:8" ht="15.75">
      <c r="A52" s="52">
        <v>32</v>
      </c>
      <c r="B52" s="43" t="s">
        <v>47</v>
      </c>
      <c r="C52" s="74">
        <v>1</v>
      </c>
      <c r="D52" s="78" t="s">
        <v>8</v>
      </c>
      <c r="E52" s="86"/>
      <c r="F52" s="86"/>
      <c r="G52" s="36">
        <f t="shared" si="14"/>
        <v>0</v>
      </c>
      <c r="H52" s="36">
        <f t="shared" si="15"/>
        <v>0</v>
      </c>
    </row>
    <row r="53" spans="1:8" ht="31.5">
      <c r="A53" s="52">
        <v>33</v>
      </c>
      <c r="B53" s="43" t="s">
        <v>48</v>
      </c>
      <c r="C53" s="74">
        <v>1</v>
      </c>
      <c r="D53" s="78" t="s">
        <v>3</v>
      </c>
      <c r="E53" s="86"/>
      <c r="F53" s="86"/>
      <c r="G53" s="36">
        <f t="shared" si="14"/>
        <v>0</v>
      </c>
      <c r="H53" s="36">
        <f t="shared" si="15"/>
        <v>0</v>
      </c>
    </row>
    <row r="54" spans="1:8" ht="31.5">
      <c r="A54" s="52">
        <v>34</v>
      </c>
      <c r="B54" s="43" t="s">
        <v>49</v>
      </c>
      <c r="C54" s="74">
        <v>1</v>
      </c>
      <c r="D54" s="78" t="s">
        <v>3</v>
      </c>
      <c r="E54" s="86"/>
      <c r="F54" s="86"/>
      <c r="G54" s="36">
        <f t="shared" si="14"/>
        <v>0</v>
      </c>
      <c r="H54" s="36">
        <f t="shared" si="15"/>
        <v>0</v>
      </c>
    </row>
    <row r="55" spans="1:8" ht="15.75">
      <c r="A55" s="52">
        <v>35</v>
      </c>
      <c r="B55" s="43" t="s">
        <v>50</v>
      </c>
      <c r="C55" s="74">
        <v>1</v>
      </c>
      <c r="D55" s="78" t="s">
        <v>8</v>
      </c>
      <c r="E55" s="86"/>
      <c r="F55" s="86"/>
      <c r="G55" s="36">
        <f t="shared" si="14"/>
        <v>0</v>
      </c>
      <c r="H55" s="36">
        <f t="shared" si="15"/>
        <v>0</v>
      </c>
    </row>
    <row r="56" spans="1:8" ht="15.75">
      <c r="A56" s="23"/>
      <c r="B56" s="24"/>
      <c r="C56" s="76"/>
      <c r="D56" s="76"/>
      <c r="E56" s="88"/>
      <c r="F56" s="88"/>
      <c r="G56" s="32"/>
      <c r="H56" s="28"/>
    </row>
    <row r="57" spans="1:8" ht="15.75">
      <c r="A57" s="70" t="s">
        <v>51</v>
      </c>
      <c r="B57" s="71" t="s">
        <v>52</v>
      </c>
      <c r="C57" s="77"/>
      <c r="D57" s="77"/>
      <c r="E57" s="89"/>
      <c r="F57" s="89"/>
      <c r="G57" s="58"/>
      <c r="H57" s="59"/>
    </row>
    <row r="58" spans="1:8" ht="15.75">
      <c r="A58" s="52">
        <v>1</v>
      </c>
      <c r="B58" s="38" t="s">
        <v>53</v>
      </c>
      <c r="C58" s="72">
        <v>1</v>
      </c>
      <c r="D58" s="72" t="s">
        <v>3</v>
      </c>
      <c r="E58" s="83"/>
      <c r="F58" s="83"/>
      <c r="G58" s="36">
        <f t="shared" ref="G58:G63" si="16">SUM(C58*E58)</f>
        <v>0</v>
      </c>
      <c r="H58" s="36">
        <f t="shared" ref="H58:H63" si="17">SUM(C58*F58)</f>
        <v>0</v>
      </c>
    </row>
    <row r="59" spans="1:8" ht="15.75">
      <c r="A59" s="52">
        <v>2</v>
      </c>
      <c r="B59" s="39" t="s">
        <v>54</v>
      </c>
      <c r="C59" s="72">
        <v>1</v>
      </c>
      <c r="D59" s="72" t="s">
        <v>3</v>
      </c>
      <c r="E59" s="83"/>
      <c r="F59" s="83"/>
      <c r="G59" s="36">
        <f t="shared" si="16"/>
        <v>0</v>
      </c>
      <c r="H59" s="36">
        <f t="shared" si="17"/>
        <v>0</v>
      </c>
    </row>
    <row r="60" spans="1:8" ht="15.75">
      <c r="A60" s="52">
        <v>3</v>
      </c>
      <c r="B60" s="39" t="s">
        <v>55</v>
      </c>
      <c r="C60" s="72">
        <v>1</v>
      </c>
      <c r="D60" s="72" t="s">
        <v>3</v>
      </c>
      <c r="E60" s="83"/>
      <c r="F60" s="83"/>
      <c r="G60" s="36">
        <f t="shared" si="16"/>
        <v>0</v>
      </c>
      <c r="H60" s="36">
        <f t="shared" si="17"/>
        <v>0</v>
      </c>
    </row>
    <row r="61" spans="1:8" ht="15.75">
      <c r="A61" s="52">
        <v>4</v>
      </c>
      <c r="B61" s="39" t="s">
        <v>56</v>
      </c>
      <c r="C61" s="72">
        <v>1</v>
      </c>
      <c r="D61" s="72" t="s">
        <v>3</v>
      </c>
      <c r="E61" s="83"/>
      <c r="F61" s="83"/>
      <c r="G61" s="36">
        <f t="shared" si="16"/>
        <v>0</v>
      </c>
      <c r="H61" s="36">
        <f t="shared" si="17"/>
        <v>0</v>
      </c>
    </row>
    <row r="62" spans="1:8" ht="31.5">
      <c r="A62" s="52">
        <v>5</v>
      </c>
      <c r="B62" s="39" t="s">
        <v>57</v>
      </c>
      <c r="C62" s="72">
        <v>1</v>
      </c>
      <c r="D62" s="72" t="s">
        <v>3</v>
      </c>
      <c r="E62" s="83"/>
      <c r="F62" s="83"/>
      <c r="G62" s="36">
        <f t="shared" si="16"/>
        <v>0</v>
      </c>
      <c r="H62" s="36">
        <f t="shared" si="17"/>
        <v>0</v>
      </c>
    </row>
    <row r="63" spans="1:8" ht="31.5">
      <c r="A63" s="52">
        <v>6</v>
      </c>
      <c r="B63" s="39" t="s">
        <v>58</v>
      </c>
      <c r="C63" s="72">
        <v>1</v>
      </c>
      <c r="D63" s="72" t="s">
        <v>3</v>
      </c>
      <c r="E63" s="83"/>
      <c r="F63" s="83"/>
      <c r="G63" s="36">
        <f t="shared" si="16"/>
        <v>0</v>
      </c>
      <c r="H63" s="36">
        <f t="shared" si="17"/>
        <v>0</v>
      </c>
    </row>
    <row r="64" spans="1:8" ht="15.75">
      <c r="A64" s="51"/>
      <c r="B64" s="50" t="s">
        <v>67</v>
      </c>
      <c r="C64" s="45"/>
      <c r="D64" s="45"/>
      <c r="E64" s="46"/>
      <c r="F64" s="46"/>
      <c r="G64" s="47">
        <f>SUM(G10:G63)</f>
        <v>0</v>
      </c>
      <c r="H64" s="48">
        <f>SUM(H10:H63)</f>
        <v>0</v>
      </c>
    </row>
    <row r="65" spans="1:8" ht="15.75">
      <c r="A65" s="22"/>
      <c r="B65" s="24"/>
      <c r="C65" s="12"/>
      <c r="D65" s="12"/>
      <c r="E65" s="49"/>
      <c r="F65" s="49"/>
      <c r="G65" s="33"/>
      <c r="H65" s="27"/>
    </row>
    <row r="66" spans="1:8" ht="16.5" customHeight="1">
      <c r="A66" s="25"/>
      <c r="B66" s="40" t="s">
        <v>68</v>
      </c>
      <c r="C66" s="26"/>
      <c r="D66" s="26"/>
      <c r="E66" s="27"/>
      <c r="F66" s="27"/>
      <c r="G66" s="90">
        <f>SUM(G64:H64)</f>
        <v>0</v>
      </c>
      <c r="H66" s="90"/>
    </row>
    <row r="67" spans="1:8" ht="15.75">
      <c r="A67" s="29"/>
      <c r="B67" s="26" t="s">
        <v>59</v>
      </c>
      <c r="C67" s="26"/>
      <c r="D67" s="26"/>
      <c r="E67" s="27"/>
      <c r="F67" s="27"/>
      <c r="G67" s="90">
        <f>SUM(G66*0.27)</f>
        <v>0</v>
      </c>
      <c r="H67" s="90"/>
    </row>
    <row r="68" spans="1:8" ht="15.75">
      <c r="A68" s="29"/>
      <c r="B68" s="26" t="s">
        <v>60</v>
      </c>
      <c r="C68" s="26"/>
      <c r="D68" s="26"/>
      <c r="E68" s="27"/>
      <c r="F68" s="27"/>
      <c r="G68" s="90">
        <f>SUM(G66:H67)</f>
        <v>0</v>
      </c>
      <c r="H68" s="90"/>
    </row>
    <row r="69" spans="1:8" ht="15.75">
      <c r="A69" s="29"/>
      <c r="B69" s="26"/>
      <c r="C69" s="26"/>
      <c r="D69" s="26"/>
      <c r="E69" s="27"/>
      <c r="F69" s="27"/>
      <c r="G69" s="30"/>
      <c r="H69" s="31"/>
    </row>
    <row r="70" spans="1:8">
      <c r="A70" s="8"/>
      <c r="B70" s="6"/>
      <c r="C70" s="6"/>
      <c r="D70" s="6"/>
      <c r="E70" s="7"/>
      <c r="F70" s="7"/>
      <c r="H70" s="9"/>
    </row>
    <row r="71" spans="1:8">
      <c r="A71" s="8"/>
      <c r="B71" s="6"/>
      <c r="C71" s="6"/>
      <c r="D71" s="6"/>
      <c r="E71" s="7"/>
      <c r="F71" s="7"/>
    </row>
    <row r="72" spans="1:8">
      <c r="A72" s="8"/>
      <c r="B72" s="6"/>
      <c r="C72" s="6"/>
      <c r="D72" s="6"/>
      <c r="E72" s="7"/>
      <c r="F72" s="7"/>
    </row>
    <row r="73" spans="1:8">
      <c r="A73" s="8"/>
      <c r="B73" s="6"/>
      <c r="C73" s="6"/>
      <c r="D73" s="6"/>
      <c r="E73" s="7"/>
      <c r="F73" s="7"/>
    </row>
    <row r="74" spans="1:8">
      <c r="A74" s="8"/>
      <c r="B74" s="6"/>
      <c r="C74" s="6"/>
      <c r="D74" s="6"/>
      <c r="E74" s="7"/>
      <c r="F74" s="7"/>
    </row>
    <row r="75" spans="1:8">
      <c r="A75" s="8"/>
      <c r="B75" s="6"/>
      <c r="C75" s="6"/>
      <c r="D75" s="6"/>
      <c r="E75" s="7"/>
      <c r="F75" s="7"/>
    </row>
    <row r="76" spans="1:8">
      <c r="A76" s="5"/>
    </row>
    <row r="77" spans="1:8">
      <c r="A77" s="5"/>
    </row>
  </sheetData>
  <mergeCells count="7">
    <mergeCell ref="G2:H2"/>
    <mergeCell ref="G67:H67"/>
    <mergeCell ref="G68:H68"/>
    <mergeCell ref="A4:H4"/>
    <mergeCell ref="A5:H5"/>
    <mergeCell ref="C8:D8"/>
    <mergeCell ref="G66:H66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Tervezo04</dc:creator>
  <cp:lastModifiedBy>Sütő Sándor</cp:lastModifiedBy>
  <cp:lastPrinted>2026-01-19T15:50:41Z</cp:lastPrinted>
  <dcterms:created xsi:type="dcterms:W3CDTF">2015-06-05T18:19:34Z</dcterms:created>
  <dcterms:modified xsi:type="dcterms:W3CDTF">2026-01-30T09:01:36Z</dcterms:modified>
</cp:coreProperties>
</file>